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bcarver\Downloads\"/>
    </mc:Choice>
  </mc:AlternateContent>
  <xr:revisionPtr revIDLastSave="0" documentId="8_{9A4BA5B2-5910-46CA-8BE7-609BD3335C00}" xr6:coauthVersionLast="47" xr6:coauthVersionMax="47" xr10:uidLastSave="{00000000-0000-0000-0000-000000000000}"/>
  <bookViews>
    <workbookView xWindow="-120" yWindow="-120" windowWidth="29040" windowHeight="15720" xr2:uid="{00000000-000D-0000-FFFF-FFFF00000000}"/>
  </bookViews>
  <sheets>
    <sheet name="2026 Travel Voucher (In State)" sheetId="37" r:id="rId1"/>
    <sheet name="2026 Travel (Out of State)" sheetId="36" r:id="rId2"/>
    <sheet name="2026 Travel Authorization" sheetId="24" r:id="rId3"/>
    <sheet name="Per Diem Maps" sheetId="26" r:id="rId4"/>
  </sheets>
  <definedNames>
    <definedName name="_xlnm.Print_Area" localSheetId="1">'2026 Travel (Out of State)'!$A$1:$CC$85</definedName>
    <definedName name="_xlnm.Print_Area" localSheetId="2">'2026 Travel Authorization'!$A$1:$AI$60</definedName>
    <definedName name="_xlnm.Print_Area" localSheetId="0">'2026 Travel Voucher (In State)'!$A$1:$CC$85</definedName>
    <definedName name="_xlnm.Print_Area" localSheetId="3">'Per Diem Maps'!$A$1:$R$105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4" i="37" l="1"/>
  <c r="BR62" i="37"/>
  <c r="BR61" i="37"/>
  <c r="BR60" i="37"/>
  <c r="BR59" i="37"/>
  <c r="BR58" i="37"/>
  <c r="BR57" i="37"/>
  <c r="BR54" i="37"/>
  <c r="BR53" i="37"/>
  <c r="BR52" i="37"/>
  <c r="BR44" i="37"/>
  <c r="BR42" i="37"/>
  <c r="BR40" i="37"/>
  <c r="BR37" i="37"/>
  <c r="AZ23" i="37"/>
  <c r="AM23" i="37"/>
  <c r="AM24" i="37" s="1"/>
  <c r="AA23" i="37"/>
  <c r="AA24" i="37" s="1"/>
  <c r="P23" i="37"/>
  <c r="P24" i="37" s="1"/>
  <c r="BR17" i="37"/>
  <c r="BR15" i="37"/>
  <c r="BJ15" i="37"/>
  <c r="CD6" i="37"/>
  <c r="BK31" i="37" s="1"/>
  <c r="BR33" i="36"/>
  <c r="BR35" i="36"/>
  <c r="BR44" i="36"/>
  <c r="BR40" i="36"/>
  <c r="BR37" i="36"/>
  <c r="BR31" i="36"/>
  <c r="BR28" i="36"/>
  <c r="BR17" i="36"/>
  <c r="BR42" i="36"/>
  <c r="BR15" i="36"/>
  <c r="BR33" i="37" l="1"/>
  <c r="BR35" i="37"/>
  <c r="BJ23" i="37"/>
  <c r="BR31" i="37" s="1"/>
  <c r="AZ24" i="37"/>
  <c r="BJ24" i="37" s="1"/>
  <c r="BR28" i="37" s="1"/>
  <c r="BR67" i="36"/>
  <c r="BJ23" i="36"/>
  <c r="BR67" i="37" l="1"/>
  <c r="AW67" i="37" s="1"/>
  <c r="BR52" i="36"/>
  <c r="BR61" i="36"/>
  <c r="BR62" i="36"/>
  <c r="BR64" i="36"/>
  <c r="BR60" i="36"/>
  <c r="BR59" i="36"/>
  <c r="BR58" i="36"/>
  <c r="BR57" i="36"/>
  <c r="BR53" i="36"/>
  <c r="BR54" i="36"/>
  <c r="BJ15" i="36"/>
  <c r="AZ24" i="36"/>
  <c r="AM24" i="36"/>
  <c r="AA24" i="36"/>
  <c r="P24" i="36"/>
  <c r="CD6" i="36"/>
  <c r="BK31" i="36" s="1"/>
  <c r="BJ24" i="36" l="1"/>
  <c r="AW67" i="36"/>
  <c r="AG10" i="24"/>
  <c r="AE21" i="24" l="1"/>
  <c r="AK10" i="24" l="1"/>
  <c r="AE19" i="24"/>
  <c r="AE23" i="24" s="1"/>
  <c r="AB26" i="24" l="1"/>
  <c r="AE25" i="24" s="1"/>
  <c r="AJ10" i="24" l="1"/>
  <c r="AA29" i="24" l="1"/>
  <c r="AE28" i="24" s="1"/>
  <c r="AE36"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BQ6" authorId="0" shapeId="0" xr:uid="{A14299B0-F1B2-443A-995F-A3873B2494B7}">
      <text>
        <r>
          <rPr>
            <b/>
            <sz val="11"/>
            <color indexed="81"/>
            <rFont val="Tahoma"/>
            <family val="2"/>
          </rPr>
          <t>USE MO/DD/YR FORMAT</t>
        </r>
        <r>
          <rPr>
            <b/>
            <sz val="9"/>
            <color indexed="81"/>
            <rFont val="Tahoma"/>
            <family val="2"/>
          </rPr>
          <t>.  FOR TRAVEL THAT DOESN’T INCLUDE AN OVERNIGHT STAY, PLEASE SEE INSTRUCTIONS BELOW FOR DAY TRAVEL</t>
        </r>
        <r>
          <rPr>
            <sz val="9"/>
            <color indexed="81"/>
            <rFont val="Tahoma"/>
            <family val="2"/>
          </rPr>
          <t xml:space="preserve">
</t>
        </r>
      </text>
    </comment>
    <comment ref="BQ7" authorId="0" shapeId="0" xr:uid="{4BF0D550-49AB-4433-9A70-96971F39C401}">
      <text>
        <r>
          <rPr>
            <b/>
            <sz val="9"/>
            <color indexed="81"/>
            <rFont val="Tahoma"/>
            <family val="2"/>
          </rPr>
          <t>Do not use military time and specify AM or PM</t>
        </r>
        <r>
          <rPr>
            <sz val="9"/>
            <color indexed="81"/>
            <rFont val="Tahoma"/>
            <family val="2"/>
          </rPr>
          <t xml:space="preserve">
</t>
        </r>
      </text>
    </comment>
    <comment ref="BQ9" authorId="0" shapeId="0" xr:uid="{CB9EDEB6-7DFA-45FE-ABC1-0843487D515A}">
      <text>
        <r>
          <rPr>
            <sz val="11"/>
            <color indexed="81"/>
            <rFont val="Tahoma"/>
            <family val="2"/>
          </rPr>
          <t>USE MO/DD/YR FORMAT</t>
        </r>
        <r>
          <rPr>
            <sz val="9"/>
            <color indexed="81"/>
            <rFont val="Tahoma"/>
            <family val="2"/>
          </rPr>
          <t xml:space="preserve">
</t>
        </r>
      </text>
    </comment>
    <comment ref="BQ10" authorId="0" shapeId="0" xr:uid="{6D87AD54-BE03-4BF9-99EB-64D1AE5BF6A8}">
      <text>
        <r>
          <rPr>
            <b/>
            <sz val="9"/>
            <color indexed="81"/>
            <rFont val="Tahoma"/>
            <family val="2"/>
          </rPr>
          <t>Do not use military time and specify AM or PM</t>
        </r>
        <r>
          <rPr>
            <sz val="9"/>
            <color indexed="81"/>
            <rFont val="Tahoma"/>
            <family val="2"/>
          </rPr>
          <t xml:space="preserve">
</t>
        </r>
      </text>
    </comment>
    <comment ref="BJ12" authorId="1" shapeId="0" xr:uid="{62C14FEB-55B5-46D8-B967-238864360711}">
      <text>
        <r>
          <rPr>
            <b/>
            <sz val="9"/>
            <color indexed="81"/>
            <rFont val="Tahoma"/>
            <family val="2"/>
          </rPr>
          <t>Traveler:  If your round trip miles exceed what a Map App states, please provide an explanation.</t>
        </r>
        <r>
          <rPr>
            <sz val="9"/>
            <color indexed="81"/>
            <rFont val="Tahoma"/>
            <family val="2"/>
          </rPr>
          <t xml:space="preserve">
</t>
        </r>
      </text>
    </comment>
    <comment ref="C41" authorId="1" shapeId="0" xr:uid="{7E457469-E667-4FEC-A9B6-F4FFF823B621}">
      <text>
        <r>
          <rPr>
            <sz val="9"/>
            <color indexed="81"/>
            <rFont val="Tahoma"/>
            <family val="2"/>
          </rPr>
          <t xml:space="preserve">Employee must be in travel status of over 12 hours to qualify.
</t>
        </r>
      </text>
    </comment>
    <comment ref="G45" authorId="1" shapeId="0" xr:uid="{7E2E6C38-18EB-4B21-9DE5-1AE591533CFC}">
      <text>
        <r>
          <rPr>
            <b/>
            <sz val="9"/>
            <color indexed="81"/>
            <rFont val="Tahoma"/>
            <family val="2"/>
          </rPr>
          <t>If you opt out, please handwrite your initials in the appropriate box.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BQ6" authorId="0" shapeId="0" xr:uid="{96656221-C979-45C3-8571-8893F28AEBEE}">
      <text>
        <r>
          <rPr>
            <b/>
            <sz val="11"/>
            <color indexed="81"/>
            <rFont val="Tahoma"/>
            <family val="2"/>
          </rPr>
          <t>USE MO/DD/YR FORMAT</t>
        </r>
        <r>
          <rPr>
            <b/>
            <sz val="9"/>
            <color indexed="81"/>
            <rFont val="Tahoma"/>
            <family val="2"/>
          </rPr>
          <t>.  FOR TRAVEL THAT DOESN’T INCLUDE AN OVERNIGHT STAY, PLEASE SEE INSTRUCTIONS BELOW FOR DAY TRAVEL</t>
        </r>
        <r>
          <rPr>
            <sz val="9"/>
            <color indexed="81"/>
            <rFont val="Tahoma"/>
            <family val="2"/>
          </rPr>
          <t xml:space="preserve">
</t>
        </r>
      </text>
    </comment>
    <comment ref="BQ7" authorId="0" shapeId="0" xr:uid="{9DC52FF0-0D56-425C-832F-79AE7B2C08B2}">
      <text>
        <r>
          <rPr>
            <b/>
            <sz val="9"/>
            <color indexed="81"/>
            <rFont val="Tahoma"/>
            <family val="2"/>
          </rPr>
          <t>Do not use military time and specify AM or PM</t>
        </r>
        <r>
          <rPr>
            <sz val="9"/>
            <color indexed="81"/>
            <rFont val="Tahoma"/>
            <family val="2"/>
          </rPr>
          <t xml:space="preserve">
</t>
        </r>
      </text>
    </comment>
    <comment ref="BQ9" authorId="0" shapeId="0" xr:uid="{B0D6782C-9E79-410C-A5B1-C3CC0BA05D49}">
      <text>
        <r>
          <rPr>
            <sz val="11"/>
            <color indexed="81"/>
            <rFont val="Tahoma"/>
            <family val="2"/>
          </rPr>
          <t>USE MO/DD/YR FORMAT</t>
        </r>
        <r>
          <rPr>
            <sz val="9"/>
            <color indexed="81"/>
            <rFont val="Tahoma"/>
            <family val="2"/>
          </rPr>
          <t xml:space="preserve">
</t>
        </r>
      </text>
    </comment>
    <comment ref="BQ10" authorId="0" shapeId="0" xr:uid="{2FE6D1BC-62F5-47C5-A29F-AC2F3451F38F}">
      <text>
        <r>
          <rPr>
            <b/>
            <sz val="9"/>
            <color indexed="81"/>
            <rFont val="Tahoma"/>
            <family val="2"/>
          </rPr>
          <t>Do not use military time and specify AM or PM</t>
        </r>
        <r>
          <rPr>
            <sz val="9"/>
            <color indexed="81"/>
            <rFont val="Tahoma"/>
            <family val="2"/>
          </rPr>
          <t xml:space="preserve">
</t>
        </r>
      </text>
    </comment>
    <comment ref="BJ12" authorId="1" shapeId="0" xr:uid="{12859FE4-89E6-4BAD-ACB6-CAC4AEBDA775}">
      <text>
        <r>
          <rPr>
            <b/>
            <sz val="9"/>
            <color indexed="81"/>
            <rFont val="Tahoma"/>
            <family val="2"/>
          </rPr>
          <t>Traveler:  If your round trip miles exceed what a Map App states, please provide an explanation.</t>
        </r>
        <r>
          <rPr>
            <sz val="9"/>
            <color indexed="81"/>
            <rFont val="Tahoma"/>
            <family val="2"/>
          </rPr>
          <t xml:space="preserve">
</t>
        </r>
      </text>
    </comment>
    <comment ref="C41" authorId="1" shapeId="0" xr:uid="{58CFE6EC-0940-451B-A9EB-5DD1B07B71FD}">
      <text>
        <r>
          <rPr>
            <sz val="9"/>
            <color indexed="81"/>
            <rFont val="Tahoma"/>
            <family val="2"/>
          </rPr>
          <t xml:space="preserve">Employee must be in travel status of over 12 hours to qualify.
</t>
        </r>
      </text>
    </comment>
    <comment ref="G45" authorId="1" shapeId="0" xr:uid="{062A64B0-38E0-4AD2-A66A-1AE589A0F29F}">
      <text>
        <r>
          <rPr>
            <b/>
            <sz val="9"/>
            <color indexed="81"/>
            <rFont val="Tahoma"/>
            <family val="2"/>
          </rPr>
          <t>If you opt out, please handwrite your initials in the appropriate box.</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AE5" authorId="0" shapeId="0" xr:uid="{00000000-0006-0000-0000-000001000000}">
      <text>
        <r>
          <rPr>
            <b/>
            <sz val="12"/>
            <color indexed="81"/>
            <rFont val="Tahoma"/>
            <family val="2"/>
          </rPr>
          <t>Use MO/DD/YR format</t>
        </r>
        <r>
          <rPr>
            <sz val="12"/>
            <color indexed="81"/>
            <rFont val="Tahoma"/>
            <family val="2"/>
          </rPr>
          <t xml:space="preserve">
</t>
        </r>
      </text>
    </comment>
    <comment ref="AE7" authorId="0" shapeId="0" xr:uid="{00000000-0006-0000-0000-000002000000}">
      <text>
        <r>
          <rPr>
            <b/>
            <sz val="11"/>
            <color indexed="81"/>
            <rFont val="Tahoma"/>
            <family val="2"/>
          </rPr>
          <t>USE MO/DD/YR FORMAT</t>
        </r>
        <r>
          <rPr>
            <sz val="9"/>
            <color indexed="81"/>
            <rFont val="Tahoma"/>
            <family val="2"/>
          </rPr>
          <t xml:space="preserve">
</t>
        </r>
      </text>
    </comment>
    <comment ref="Y9" authorId="0" shapeId="0" xr:uid="{00000000-0006-0000-0000-000003000000}">
      <text>
        <r>
          <rPr>
            <sz val="10"/>
            <color indexed="81"/>
            <rFont val="Tahoma"/>
            <family val="2"/>
          </rPr>
          <t>If out of state, travel must be pre-approved by City Manager.</t>
        </r>
        <r>
          <rPr>
            <sz val="9"/>
            <color indexed="81"/>
            <rFont val="Tahoma"/>
            <family val="2"/>
          </rPr>
          <t xml:space="preserve">
</t>
        </r>
      </text>
    </comment>
    <comment ref="AA18" authorId="1" shapeId="0" xr:uid="{00000000-0006-0000-0000-000004000000}">
      <text>
        <r>
          <rPr>
            <b/>
            <sz val="10"/>
            <color indexed="81"/>
            <rFont val="Tahoma"/>
            <family val="2"/>
          </rPr>
          <t>If travel is within WA use WA Map, otherwise use Out-of-State Map for PER DIEM rates.
DO NOT USE THIS SECTION IF NO OVERNIGHT TRAVEL IS INVOLVED.</t>
        </r>
        <r>
          <rPr>
            <sz val="9"/>
            <color indexed="81"/>
            <rFont val="Tahoma"/>
            <family val="2"/>
          </rPr>
          <t xml:space="preserve">
</t>
        </r>
      </text>
    </comment>
    <comment ref="V26" authorId="0" shapeId="0" xr:uid="{00000000-0006-0000-0000-000005000000}">
      <text>
        <r>
          <rPr>
            <b/>
            <sz val="10"/>
            <color indexed="81"/>
            <rFont val="Tahoma"/>
            <family val="2"/>
          </rPr>
          <t>Enter an amount in this box only if the lodging rate quoted is HIGHER than the lodging per diem rate.</t>
        </r>
        <r>
          <rPr>
            <sz val="10"/>
            <color indexed="81"/>
            <rFont val="Tahoma"/>
            <family val="2"/>
          </rPr>
          <t xml:space="preserve">
</t>
        </r>
      </text>
    </comment>
    <comment ref="V29" authorId="0" shapeId="0" xr:uid="{00000000-0006-0000-0000-000006000000}">
      <text>
        <r>
          <rPr>
            <sz val="10"/>
            <color indexed="81"/>
            <rFont val="Tahoma"/>
            <family val="2"/>
          </rPr>
          <t xml:space="preserve">Use Google Maps or Map Quest to determine approximate mileage.
</t>
        </r>
      </text>
    </comment>
  </commentList>
</comments>
</file>

<file path=xl/sharedStrings.xml><?xml version="1.0" encoding="utf-8"?>
<sst xmlns="http://schemas.openxmlformats.org/spreadsheetml/2006/main" count="381" uniqueCount="193">
  <si>
    <t xml:space="preserve">MILEAGE RATE:  </t>
  </si>
  <si>
    <t>Data Validations</t>
  </si>
  <si>
    <t>TRAVEL EXPENSE VOUCHER</t>
  </si>
  <si>
    <t>X</t>
  </si>
  <si>
    <t>GENERAL INFORMATION</t>
  </si>
  <si>
    <r>
      <rPr>
        <b/>
        <u/>
        <sz val="11"/>
        <rFont val="Calibri"/>
        <family val="2"/>
        <scheme val="minor"/>
      </rPr>
      <t>PLEASE USE THE VOUCHER ON THE CITY WEBSITE WHICH WILL ALWAYS BE THE MOST CURRENT.</t>
    </r>
    <r>
      <rPr>
        <sz val="11"/>
        <rFont val="Calibri"/>
        <family val="2"/>
        <scheme val="minor"/>
      </rPr>
      <t xml:space="preserve">  </t>
    </r>
    <r>
      <rPr>
        <b/>
        <sz val="11"/>
        <rFont val="Calibri"/>
        <family val="2"/>
        <scheme val="minor"/>
      </rPr>
      <t>Voucher must be submitted within 30 days  of the completed travel.</t>
    </r>
    <r>
      <rPr>
        <sz val="11"/>
        <rFont val="Calibri"/>
        <family val="2"/>
        <scheme val="minor"/>
      </rPr>
      <t xml:space="preserve">  Information should only be entered in the yellow highlighted boxes (cells) - the other areas of the form are set to auto fill.  The City will reimburse for only those expenses incurred while on City business. </t>
    </r>
  </si>
  <si>
    <t>EMPLOYEE:</t>
  </si>
  <si>
    <r>
      <rPr>
        <b/>
        <u/>
        <sz val="10.5"/>
        <color theme="1" tint="0.34998626667073579"/>
        <rFont val="Calibri"/>
        <family val="2"/>
        <scheme val="minor"/>
      </rPr>
      <t>Departure</t>
    </r>
    <r>
      <rPr>
        <b/>
        <sz val="10.5"/>
        <color theme="1" tint="0.34998626667073579"/>
        <rFont val="Calibri"/>
        <family val="2"/>
        <scheme val="minor"/>
      </rPr>
      <t xml:space="preserve"> Date:</t>
    </r>
  </si>
  <si>
    <t>HOME ADDRESS:</t>
  </si>
  <si>
    <t>Time:</t>
  </si>
  <si>
    <t>Trip purpose:</t>
  </si>
  <si>
    <r>
      <rPr>
        <b/>
        <u/>
        <sz val="10.5"/>
        <color theme="1" tint="0.34998626667073579"/>
        <rFont val="Calibri"/>
        <family val="2"/>
        <scheme val="minor"/>
      </rPr>
      <t>Return</t>
    </r>
    <r>
      <rPr>
        <b/>
        <sz val="10.5"/>
        <color theme="1" tint="0.34998626667073579"/>
        <rFont val="Calibri"/>
        <family val="2"/>
        <scheme val="minor"/>
      </rPr>
      <t xml:space="preserve"> Date:</t>
    </r>
  </si>
  <si>
    <t>Destination:</t>
  </si>
  <si>
    <t>Section 1.    TRANSPORTATION</t>
  </si>
  <si>
    <r>
      <t xml:space="preserve">Enter round trip miles here </t>
    </r>
    <r>
      <rPr>
        <b/>
        <sz val="11"/>
        <color theme="1" tint="0.34998626667073579"/>
        <rFont val="Wingdings 3"/>
        <family val="1"/>
        <charset val="2"/>
      </rPr>
      <t>¢</t>
    </r>
  </si>
  <si>
    <t>TOTAL</t>
  </si>
  <si>
    <t>In Section 1a., place an "X" in yellow box that best states how you traveled to your destination.  The use of a personal car or motorcycle will require that you add in your mileage.  Attach to your voucher  a web mapping application showing miles to and from your destination (Google Maps or MapQuest).  An explanation must be provided if miles claimed exceed the map app.  In Section 1b.,  include any travel fees incurred.</t>
  </si>
  <si>
    <t>a.</t>
  </si>
  <si>
    <t>Mode of transportation:</t>
  </si>
  <si>
    <t>Drove a City car</t>
  </si>
  <si>
    <t>Went as passenger</t>
  </si>
  <si>
    <r>
      <t xml:space="preserve">Drove </t>
    </r>
    <r>
      <rPr>
        <b/>
        <sz val="10"/>
        <rFont val="Calibri"/>
        <family val="2"/>
        <scheme val="minor"/>
      </rPr>
      <t>personal</t>
    </r>
    <r>
      <rPr>
        <sz val="10"/>
        <rFont val="Calibri"/>
        <family val="2"/>
        <scheme val="minor"/>
      </rPr>
      <t xml:space="preserve"> </t>
    </r>
    <r>
      <rPr>
        <b/>
        <sz val="10"/>
        <rFont val="Calibri"/>
        <family val="2"/>
        <scheme val="minor"/>
      </rPr>
      <t>car</t>
    </r>
    <r>
      <rPr>
        <sz val="10"/>
        <color theme="1" tint="0.34998626667073579"/>
        <rFont val="Calibri"/>
        <family val="2"/>
        <scheme val="minor"/>
      </rPr>
      <t/>
    </r>
  </si>
  <si>
    <t>Mileage Rate :</t>
  </si>
  <si>
    <t>b.</t>
  </si>
  <si>
    <t>Any transportation fees:</t>
  </si>
  <si>
    <t>Ferry</t>
  </si>
  <si>
    <r>
      <t>Parking-</t>
    </r>
    <r>
      <rPr>
        <sz val="10"/>
        <rFont val="Calibri"/>
        <family val="2"/>
        <scheme val="minor"/>
      </rPr>
      <t>Long</t>
    </r>
  </si>
  <si>
    <t>Gas (city car only)</t>
  </si>
  <si>
    <t>Tolls</t>
  </si>
  <si>
    <t>Other:</t>
  </si>
  <si>
    <t>Section 2.    PER DIEM - provided requested information in the yellow boxes to calculate your per diem</t>
  </si>
  <si>
    <t>Using the WA or Out-of-State PER DIEM Maps, enter the appropriate dollar amounts for each meal based on your destination.  The dollar amounts for the 75% allowance for the 1st &amp; last days will auto fill.</t>
  </si>
  <si>
    <t>Enter PER DIEM rates:</t>
  </si>
  <si>
    <t xml:space="preserve">Breakfast </t>
  </si>
  <si>
    <t xml:space="preserve">  Lunch </t>
  </si>
  <si>
    <t xml:space="preserve">Dinner </t>
  </si>
  <si>
    <t xml:space="preserve">Incidental </t>
  </si>
  <si>
    <t>=</t>
  </si>
  <si>
    <t>Rate@ 75% (auto fill)</t>
  </si>
  <si>
    <r>
      <t>Section 2a.: P</t>
    </r>
    <r>
      <rPr>
        <i/>
        <sz val="10"/>
        <rFont val="Calibri"/>
        <family val="2"/>
        <scheme val="minor"/>
      </rPr>
      <t>lace an "X" in the yellow box</t>
    </r>
    <r>
      <rPr>
        <sz val="10"/>
        <rFont val="Calibri"/>
        <family val="2"/>
        <scheme val="minor"/>
      </rPr>
      <t xml:space="preserve"> if your travel included an overnight stay and you seek meal reimbursement.  Reimbursement deducted for for furnished meals (not including "continental breakfast"). To calculate deduction for meals provided at event, enter the "number" of meals (not the dollar values) in the yellow highlighted boxes.  </t>
    </r>
  </si>
  <si>
    <r>
      <rPr>
        <b/>
        <i/>
        <u/>
        <sz val="11"/>
        <color rgb="FFC00000"/>
        <rFont val="Calibri"/>
        <family val="2"/>
        <scheme val="minor"/>
      </rPr>
      <t>OVER-NIGHT</t>
    </r>
    <r>
      <rPr>
        <i/>
        <u/>
        <sz val="11"/>
        <color theme="1" tint="4.9989318521683403E-2"/>
        <rFont val="Calibri"/>
        <family val="2"/>
        <scheme val="minor"/>
      </rPr>
      <t xml:space="preserve"> TRAVEL - </t>
    </r>
    <r>
      <rPr>
        <b/>
        <i/>
        <u/>
        <sz val="11"/>
        <color theme="1" tint="4.9989318521683403E-2"/>
        <rFont val="Calibri"/>
        <family val="2"/>
        <scheme val="minor"/>
      </rPr>
      <t>Enter "X" in yellow box</t>
    </r>
    <r>
      <rPr>
        <i/>
        <u/>
        <sz val="11"/>
        <color theme="1" tint="4.9989318521683403E-2"/>
        <rFont val="Calibri"/>
        <family val="2"/>
        <scheme val="minor"/>
      </rPr>
      <t xml:space="preserve"> to left if you wish to receive your allowance.</t>
    </r>
  </si>
  <si>
    <t>¿</t>
  </si>
  <si>
    <t>Per Diem meal allowance calculated at 75% for 1st and last days of travel (cell will auto fill)</t>
  </si>
  <si>
    <t>¢</t>
  </si>
  <si>
    <t>Per Diem meal allowance calculated at 100% for remaining days of travel (cell will auto fill)</t>
  </si>
  <si>
    <t>}</t>
  </si>
  <si>
    <r>
      <rPr>
        <b/>
        <i/>
        <sz val="11"/>
        <color theme="3" tint="-0.249977111117893"/>
        <rFont val="Calibri"/>
        <family val="2"/>
        <scheme val="minor"/>
      </rPr>
      <t>Meal Adjustments</t>
    </r>
    <r>
      <rPr>
        <b/>
        <sz val="11"/>
        <color theme="3" tint="-0.249977111117893"/>
        <rFont val="Calibri"/>
        <family val="2"/>
        <scheme val="minor"/>
      </rPr>
      <t xml:space="preserve"> </t>
    </r>
    <r>
      <rPr>
        <sz val="11"/>
        <color theme="3" tint="-0.249977111117893"/>
        <rFont val="Calibri"/>
        <family val="2"/>
        <scheme val="minor"/>
      </rPr>
      <t>-</t>
    </r>
    <r>
      <rPr>
        <sz val="11"/>
        <color theme="1" tint="0.499984740745262"/>
        <rFont val="Calibri"/>
        <family val="2"/>
        <scheme val="minor"/>
      </rPr>
      <t xml:space="preserve"> </t>
    </r>
    <r>
      <rPr>
        <sz val="11"/>
        <color theme="1" tint="0.34998626667073579"/>
        <rFont val="Calibri"/>
        <family val="2"/>
        <scheme val="minor"/>
      </rPr>
      <t xml:space="preserve">enter # of meals </t>
    </r>
  </si>
  <si>
    <r>
      <rPr>
        <u/>
        <sz val="10"/>
        <color rgb="FF0070C0"/>
        <rFont val="Calibri"/>
        <family val="2"/>
        <scheme val="minor"/>
      </rPr>
      <t>On 1st &amp; last days</t>
    </r>
    <r>
      <rPr>
        <sz val="10"/>
        <color rgb="FF0070C0"/>
        <rFont val="Calibri"/>
        <family val="2"/>
        <scheme val="minor"/>
      </rPr>
      <t xml:space="preserve">    </t>
    </r>
    <r>
      <rPr>
        <sz val="10"/>
        <color rgb="FF0070C0"/>
        <rFont val="Wingdings 3"/>
        <family val="1"/>
        <charset val="2"/>
      </rPr>
      <t>¢</t>
    </r>
  </si>
  <si>
    <t xml:space="preserve">Lunch </t>
  </si>
  <si>
    <r>
      <rPr>
        <i/>
        <sz val="11"/>
        <color theme="1" tint="0.34998626667073579"/>
        <rFont val="Calibri"/>
        <family val="2"/>
      </rPr>
      <t>provided</t>
    </r>
    <r>
      <rPr>
        <sz val="11"/>
        <color theme="1" tint="0.34998626667073579"/>
        <rFont val="Calibri"/>
        <family val="2"/>
      </rPr>
      <t xml:space="preserve"> in the boxes to right.</t>
    </r>
  </si>
  <si>
    <r>
      <rPr>
        <u/>
        <sz val="10"/>
        <color rgb="FF002060"/>
        <rFont val="Calibri"/>
        <family val="2"/>
        <scheme val="minor"/>
      </rPr>
      <t>On remaining days</t>
    </r>
    <r>
      <rPr>
        <sz val="10"/>
        <color rgb="FF002060"/>
        <rFont val="Calibri"/>
        <family val="2"/>
        <scheme val="minor"/>
      </rPr>
      <t xml:space="preserve">   </t>
    </r>
    <r>
      <rPr>
        <sz val="10"/>
        <color rgb="FF002060"/>
        <rFont val="Wingdings 3"/>
        <family val="1"/>
        <charset val="2"/>
      </rPr>
      <t>¢</t>
    </r>
  </si>
  <si>
    <t>2b: Enter the total charges for lodging and include a copy of your detailed bill with the voucher.  Any meals or incidental charges charged to yourr room should be deducted on this voucher.</t>
  </si>
  <si>
    <t xml:space="preserve">b. </t>
  </si>
  <si>
    <r>
      <rPr>
        <b/>
        <i/>
        <sz val="11"/>
        <color rgb="FFC00000"/>
        <rFont val="Calibri"/>
        <family val="2"/>
      </rPr>
      <t>LODGING</t>
    </r>
    <r>
      <rPr>
        <i/>
        <sz val="11"/>
        <color theme="1" tint="4.9989318521683403E-2"/>
        <rFont val="Calibri"/>
        <family val="2"/>
      </rPr>
      <t xml:space="preserve"> - Enter bill total </t>
    </r>
    <r>
      <rPr>
        <i/>
        <sz val="9"/>
        <color theme="1" tint="4.9989318521683403E-2"/>
        <rFont val="Calibri"/>
        <family val="2"/>
      </rPr>
      <t xml:space="preserve"> </t>
    </r>
    <r>
      <rPr>
        <i/>
        <sz val="11"/>
        <color theme="1" tint="4.9989318521683403E-2"/>
        <rFont val="Calibri"/>
        <family val="2"/>
      </rPr>
      <t>(if no lodging fees were incurred, provide explanation below in "Notes"):</t>
    </r>
  </si>
  <si>
    <t>c.</t>
  </si>
  <si>
    <r>
      <rPr>
        <b/>
        <i/>
        <u/>
        <sz val="11"/>
        <color rgb="FFC00000"/>
        <rFont val="Calibri"/>
        <family val="2"/>
        <scheme val="minor"/>
      </rPr>
      <t>DAY TRIP</t>
    </r>
    <r>
      <rPr>
        <u/>
        <sz val="11"/>
        <color rgb="FFC00000"/>
        <rFont val="Calibri"/>
        <family val="2"/>
        <scheme val="minor"/>
      </rPr>
      <t xml:space="preserve"> ONLY</t>
    </r>
    <r>
      <rPr>
        <sz val="11"/>
        <color theme="1" tint="4.9989318521683403E-2"/>
        <rFont val="Calibri"/>
        <family val="2"/>
        <scheme val="minor"/>
      </rPr>
      <t xml:space="preserve"> -</t>
    </r>
    <r>
      <rPr>
        <b/>
        <sz val="10"/>
        <color theme="1" tint="4.9989318521683403E-2"/>
        <rFont val="Calibri"/>
        <family val="2"/>
        <scheme val="minor"/>
      </rPr>
      <t>Enter "X" in yellow box</t>
    </r>
    <r>
      <rPr>
        <sz val="10"/>
        <color theme="1" tint="4.9989318521683403E-2"/>
        <rFont val="Calibri"/>
        <family val="2"/>
        <scheme val="minor"/>
      </rPr>
      <t xml:space="preserve"> if you meet day travel criteria for meals and wish to receive your allowance</t>
    </r>
    <r>
      <rPr>
        <sz val="10"/>
        <color theme="1" tint="4.9989318521683403E-2"/>
        <rFont val="Wingdings 2"/>
        <family val="1"/>
        <charset val="2"/>
      </rPr>
      <t>u</t>
    </r>
  </si>
  <si>
    <r>
      <t xml:space="preserve">Section 2c.: To qualify for a single day meal allowance you must be in travel status of 12 or more hours or more.  </t>
    </r>
    <r>
      <rPr>
        <b/>
        <sz val="10"/>
        <rFont val="Calibri"/>
        <family val="2"/>
        <scheme val="minor"/>
      </rPr>
      <t>Per diem allowance will be at 75%</t>
    </r>
    <r>
      <rPr>
        <sz val="10"/>
        <rFont val="Calibri"/>
        <family val="2"/>
        <scheme val="minor"/>
      </rPr>
      <t>.  Please note that IRS states that payment of day trip meals are considered taxable income and must be processed through payroll.  You may choose to opt out by checking and initialing the appropriate boxes.</t>
    </r>
  </si>
  <si>
    <r>
      <rPr>
        <i/>
        <sz val="10"/>
        <color rgb="FFFF0000"/>
        <rFont val="Calibri"/>
        <family val="2"/>
        <scheme val="minor"/>
      </rPr>
      <t>Meal Adjustments</t>
    </r>
    <r>
      <rPr>
        <sz val="10"/>
        <color theme="1" tint="0.34998626667073579"/>
        <rFont val="Calibri"/>
        <family val="2"/>
        <scheme val="minor"/>
      </rPr>
      <t xml:space="preserve"> - enter a "1" in the box for any meal provided at event    </t>
    </r>
    <r>
      <rPr>
        <sz val="10"/>
        <color theme="1" tint="0.14999847407452621"/>
        <rFont val="Wingdings 3"/>
        <family val="1"/>
        <charset val="2"/>
      </rPr>
      <t>¢</t>
    </r>
  </si>
  <si>
    <t>Breakfast</t>
  </si>
  <si>
    <t>Lunch</t>
  </si>
  <si>
    <t>Dinner</t>
  </si>
  <si>
    <r>
      <rPr>
        <sz val="10"/>
        <color rgb="FFC00000"/>
        <rFont val="Calibri"/>
        <family val="2"/>
        <scheme val="minor"/>
      </rPr>
      <t>OPT OUT</t>
    </r>
    <r>
      <rPr>
        <sz val="10"/>
        <color theme="1" tint="0.34998626667073579"/>
        <rFont val="Calibri"/>
        <family val="2"/>
        <scheme val="minor"/>
      </rPr>
      <t xml:space="preserve"> of meal reimbursement by placing an "X" in box &amp; initialing below:</t>
    </r>
  </si>
  <si>
    <t xml:space="preserve">"I understand that by checking this box &amp; placing my initials where indicated that I am declining </t>
  </si>
  <si>
    <t xml:space="preserve">reimbursement for all meal expenses to which I am entitled to for this day trip." </t>
  </si>
  <si>
    <t>Initials:</t>
  </si>
  <si>
    <r>
      <t>Section 3.</t>
    </r>
    <r>
      <rPr>
        <sz val="11"/>
        <rFont val="Calibri"/>
        <family val="2"/>
        <scheme val="minor"/>
      </rPr>
      <t xml:space="preserve">    </t>
    </r>
    <r>
      <rPr>
        <b/>
        <sz val="11"/>
        <rFont val="Calibri"/>
        <family val="2"/>
        <scheme val="minor"/>
      </rPr>
      <t>OTHER EXPENSES/DEDUCTIONS</t>
    </r>
    <r>
      <rPr>
        <b/>
        <sz val="10"/>
        <rFont val="Calibri"/>
        <family val="2"/>
        <scheme val="minor"/>
      </rPr>
      <t xml:space="preserve"> (do not include fees for registration or training on this form)</t>
    </r>
  </si>
  <si>
    <t>Date</t>
  </si>
  <si>
    <t>Description</t>
  </si>
  <si>
    <t>Amount (+)</t>
  </si>
  <si>
    <t xml:space="preserve">Section 3:  Other travel expenses incurred that are not detailed above.  Enter your information in the Date, Description and Amount columns.  Dollar values will auto-fill in the "totals" column.  </t>
  </si>
  <si>
    <r>
      <t>Section 4.</t>
    </r>
    <r>
      <rPr>
        <sz val="11"/>
        <rFont val="Calibri"/>
        <family val="2"/>
        <scheme val="minor"/>
      </rPr>
      <t xml:space="preserve">    </t>
    </r>
    <r>
      <rPr>
        <b/>
        <sz val="11"/>
        <rFont val="Calibri"/>
        <family val="2"/>
        <scheme val="minor"/>
      </rPr>
      <t xml:space="preserve">DEDUCTIONS:  CITY PURCHASE CARD expenses - </t>
    </r>
    <r>
      <rPr>
        <b/>
        <sz val="10"/>
        <rFont val="Calibri"/>
        <family val="2"/>
        <scheme val="minor"/>
      </rPr>
      <t>provide brief description (if none, go to Section 5)</t>
    </r>
  </si>
  <si>
    <t xml:space="preserve">Section 4: Enter any transactions paid with your city purchase card while traveling as a POSITVE value in the "Amount" column.   Provide the Date, &amp; Description of the transaction.  Dollar values will auto-fill in the "totals" column.  </t>
  </si>
  <si>
    <r>
      <t xml:space="preserve">Section 5.    </t>
    </r>
    <r>
      <rPr>
        <b/>
        <i/>
        <sz val="11"/>
        <rFont val="Calibri"/>
        <family val="2"/>
        <scheme val="minor"/>
      </rPr>
      <t>LESS</t>
    </r>
    <r>
      <rPr>
        <b/>
        <sz val="11"/>
        <rFont val="Calibri"/>
        <family val="2"/>
        <scheme val="minor"/>
      </rPr>
      <t xml:space="preserve"> </t>
    </r>
    <r>
      <rPr>
        <sz val="11"/>
        <rFont val="Calibri"/>
        <family val="2"/>
        <scheme val="minor"/>
      </rPr>
      <t>any</t>
    </r>
    <r>
      <rPr>
        <b/>
        <sz val="11"/>
        <rFont val="Calibri"/>
        <family val="2"/>
        <scheme val="minor"/>
      </rPr>
      <t xml:space="preserve"> TRAVEL ADVANCE: </t>
    </r>
    <r>
      <rPr>
        <b/>
        <sz val="10"/>
        <rFont val="Calibri"/>
        <family val="2"/>
        <scheme val="minor"/>
      </rPr>
      <t xml:space="preserve">  (If none requested, go to Section 6)</t>
    </r>
  </si>
  <si>
    <t>Section 5:  If you received an advance, please fill-in the information as requested.  Otherwise, move on to following section.</t>
  </si>
  <si>
    <t>Check Date:</t>
  </si>
  <si>
    <t>Check Number:</t>
  </si>
  <si>
    <t xml:space="preserve">Enter amount of  advance: </t>
  </si>
  <si>
    <t>Section 6.   REQUIRED TRAVEL DOCUMENTS AND ALLOCATION</t>
  </si>
  <si>
    <t xml:space="preserve">           STAPLE TO BACK OF VOUCHER</t>
  </si>
  <si>
    <t>BARS CODE ALLOCATION OF EXPENSES</t>
  </si>
  <si>
    <r>
      <t xml:space="preserve">Section 6:  </t>
    </r>
    <r>
      <rPr>
        <b/>
        <u/>
        <sz val="10"/>
        <rFont val="Calibri"/>
        <family val="2"/>
        <scheme val="minor"/>
      </rPr>
      <t xml:space="preserve">COMPLETE THE BARS ALLOCATION. </t>
    </r>
    <r>
      <rPr>
        <sz val="10"/>
        <rFont val="Calibri"/>
        <family val="2"/>
        <scheme val="minor"/>
      </rPr>
      <t xml:space="preserve"> STAPLE appropriate receipts and/or documentation to back of form.  Incomplete vouchers will be returned to the employee.</t>
    </r>
  </si>
  <si>
    <t>Travel Authorization form</t>
  </si>
  <si>
    <t>xxx</t>
  </si>
  <si>
    <t>xx</t>
  </si>
  <si>
    <t>PM Code</t>
  </si>
  <si>
    <t>Amount</t>
  </si>
  <si>
    <t>Event/conference Agenda</t>
  </si>
  <si>
    <t>Itemized Receipts</t>
  </si>
  <si>
    <t>Certificate of Completion</t>
  </si>
  <si>
    <t>Google or Map Quest</t>
  </si>
  <si>
    <t>ACKNOWLEDGEMENT / SIGNATURES</t>
  </si>
  <si>
    <t>I, the undersigned, do hereby certify under penalty of perjury that the claim is a just, due and unpaid obligation against the City of Port Townsend and that I am authorized to certify to said claim.</t>
  </si>
  <si>
    <t>Employee</t>
  </si>
  <si>
    <t>Manager/Supervisor</t>
  </si>
  <si>
    <t>Notes:</t>
  </si>
  <si>
    <t>Use this area to provide an explanation for extra mileage, no lodging fees or any other travel exceptions.</t>
  </si>
  <si>
    <t>TRAVEL AUTHORIZATION and ADVANCE</t>
  </si>
  <si>
    <r>
      <rPr>
        <b/>
        <sz val="10"/>
        <rFont val="Calibri"/>
        <family val="2"/>
        <scheme val="minor"/>
      </rPr>
      <t>THIS FORM IS ONLY FOR TRAVEL THAT INVOLVES AN OVERNIGHT STAY.  Day travel/meetings do not require a travel authorization form.</t>
    </r>
    <r>
      <rPr>
        <sz val="10"/>
        <rFont val="Calibri"/>
        <family val="2"/>
        <scheme val="minor"/>
      </rPr>
      <t xml:space="preserve">  </t>
    </r>
    <r>
      <rPr>
        <b/>
        <sz val="10"/>
        <rFont val="Calibri"/>
        <family val="2"/>
        <scheme val="minor"/>
      </rPr>
      <t>F</t>
    </r>
    <r>
      <rPr>
        <b/>
        <u/>
        <sz val="10"/>
        <rFont val="Calibri"/>
        <family val="2"/>
        <scheme val="minor"/>
      </rPr>
      <t>ORMS ARE UPDATED EVERY YEAR SO PLEASE USE THE TRAVEL FORM ON THE CITY WEBSITE FOR THE MOST CURRENT VERSION</t>
    </r>
    <r>
      <rPr>
        <sz val="10"/>
        <rFont val="Calibri"/>
        <family val="2"/>
        <scheme val="minor"/>
      </rPr>
      <t xml:space="preserve">  If requesting an advance, please allow Accounts Payable one week prior to departure to process the travel advance.  Use yellow highlighted boxes (cells) to enter information - all other cells are set to auto fill.  Once completed, the signed form and all required documentation should be sent to Accounts Payable.</t>
    </r>
  </si>
  <si>
    <t>DEPART:</t>
  </si>
  <si>
    <t>Dept.:</t>
  </si>
  <si>
    <t>Trip Purpose:</t>
  </si>
  <si>
    <t>RETURN:</t>
  </si>
  <si>
    <t>Total Business days:</t>
  </si>
  <si>
    <t>Destination COUNTY:</t>
  </si>
  <si>
    <t>CITY:</t>
  </si>
  <si>
    <t>State:*</t>
  </si>
  <si>
    <r>
      <rPr>
        <b/>
        <sz val="12"/>
        <color theme="1" tint="0.34998626667073579"/>
        <rFont val="Calibri"/>
        <family val="2"/>
        <scheme val="minor"/>
      </rPr>
      <t xml:space="preserve">* OUT OF STATE TRAVEL AND/OR </t>
    </r>
    <r>
      <rPr>
        <b/>
        <sz val="11"/>
        <color theme="1" tint="0.34998626667073579"/>
        <rFont val="Calibri"/>
        <family val="2"/>
        <scheme val="minor"/>
      </rPr>
      <t xml:space="preserve">SPECIAL ACCOMODATIONS </t>
    </r>
  </si>
  <si>
    <r>
      <t xml:space="preserve">Pre-authorization by City Manager is </t>
    </r>
    <r>
      <rPr>
        <b/>
        <u/>
        <sz val="10"/>
        <color theme="1" tint="0.499984740745262"/>
        <rFont val="Calibri"/>
        <family val="2"/>
        <scheme val="minor"/>
      </rPr>
      <t>required</t>
    </r>
    <r>
      <rPr>
        <b/>
        <sz val="10"/>
        <color theme="1" tint="0.499984740745262"/>
        <rFont val="Calibri"/>
        <family val="2"/>
        <scheme val="minor"/>
      </rPr>
      <t xml:space="preserve"> for the following:  (a) travel destination is out-of-state, (b) nightly lodging expense (not including tax) exceeds the per diem for destination, (c) special accommodations or expenses not specifically addressed in this form or City travel policy.  Failure to obtain pre-authorization from City Manager for ANY EXCEPTIONS may result in some travel expenses being ineligible for reimbursement or only eligible at the destination's per diem rate.</t>
    </r>
  </si>
  <si>
    <t>Special accommodations and/or all out of state travel must be pre-authorized by City Manager.</t>
  </si>
  <si>
    <t>CITY MANAGER Approval:</t>
  </si>
  <si>
    <t>Date:</t>
  </si>
  <si>
    <t xml:space="preserve">ESTIMATED EXPENSES - OVERNIGHT TRAVEL </t>
  </si>
  <si>
    <t>Amounts</t>
  </si>
  <si>
    <t>u</t>
  </si>
  <si>
    <t>Meals - Based on your destination, enter in the box to right the total PER DIEM MEAL RATE:</t>
  </si>
  <si>
    <t>è</t>
  </si>
  <si>
    <t>See the worksheet marked "Per Diem Maps" to determine per diem meal rate.</t>
  </si>
  <si>
    <t>Excluding the 1st &amp; last days of travel, the number of business days remaining on trip:</t>
  </si>
  <si>
    <t>Meals on the 1st &amp; last days of travel are paid at 75% (regardless of the business trip duration)</t>
  </si>
  <si>
    <t>Subtotal:</t>
  </si>
  <si>
    <t>Enter Lodging Per Diem rate using "Per Diem Maps" located in this workbook.  If you received a quote that is higher, include that amount as well in the box indicated.</t>
  </si>
  <si>
    <t>v</t>
  </si>
  <si>
    <t>Lodging PER DIEM RATE:</t>
  </si>
  <si>
    <t>Quoted daily lodging rate:</t>
  </si>
  <si>
    <t># nights:</t>
  </si>
  <si>
    <t></t>
  </si>
  <si>
    <t>|</t>
  </si>
  <si>
    <t>If using a non-city vehicle, enter the estimated round trip  miles:</t>
  </si>
  <si>
    <t>x Mileage:</t>
  </si>
  <si>
    <t>Use applications such as Google Maps or MapQuest to obtain approximate miles.</t>
  </si>
  <si>
    <t>w</t>
  </si>
  <si>
    <r>
      <t>Other Miscellaneous Expenses (i.e., ferries, tolls, etc.):   I</t>
    </r>
    <r>
      <rPr>
        <sz val="10"/>
        <color theme="1" tint="0.34998626667073579"/>
        <rFont val="Calibri"/>
        <family val="2"/>
      </rPr>
      <t>temize on reverse side if needed</t>
    </r>
  </si>
  <si>
    <t>x</t>
  </si>
  <si>
    <t>Event Registration fee:</t>
  </si>
  <si>
    <t>y</t>
  </si>
  <si>
    <t>Airline Fare/Baggage fees:</t>
  </si>
  <si>
    <t>z</t>
  </si>
  <si>
    <t>Parking  (combine charges for long and short term):</t>
  </si>
  <si>
    <t>{</t>
  </si>
  <si>
    <t>Rental Vehicle and/or any type of ground transportation fees:</t>
  </si>
  <si>
    <t>If you would like to request an advance, please fill out below</t>
  </si>
  <si>
    <t>TOTAL ESTIMATED EXPENSES:</t>
  </si>
  <si>
    <t>TRAVEL ADVANCE REQUEST</t>
  </si>
  <si>
    <t>Use this section when requesting an advance.  In most situations the amount requested does not exceed the per diem meal allowance for the destination.    This area also explains your obligations to the City of Port Townsend when requesting an advance.  Please read this section carefully.</t>
  </si>
  <si>
    <r>
      <t xml:space="preserve">The City will provide, upon request, an advance for the purpose of defraying certain reimbursable expenses while traveling on City business.  City Purchase cards should be used for all travel expenses </t>
    </r>
    <r>
      <rPr>
        <u/>
        <sz val="10"/>
        <color theme="1" tint="0.34998626667073579"/>
        <rFont val="Calibri"/>
        <family val="2"/>
        <scheme val="minor"/>
      </rPr>
      <t>with the exception of meal purchases</t>
    </r>
    <r>
      <rPr>
        <sz val="10"/>
        <color theme="1" tint="0.34998626667073579"/>
        <rFont val="Calibri"/>
        <family val="2"/>
        <scheme val="minor"/>
      </rPr>
      <t>.</t>
    </r>
  </si>
  <si>
    <t>ADVANCE AMOUNT:</t>
  </si>
  <si>
    <t>Not to exceed anticipated per diem rates.</t>
  </si>
  <si>
    <t>Date Need by:</t>
  </si>
  <si>
    <r>
      <t xml:space="preserve">By my signature below, I hereby agree that </t>
    </r>
    <r>
      <rPr>
        <u/>
        <sz val="10"/>
        <color theme="1" tint="0.34998626667073579"/>
        <rFont val="Calibri"/>
        <family val="2"/>
        <scheme val="minor"/>
      </rPr>
      <t>on or before the 30th calendar day following the close of the authorized travel period</t>
    </r>
    <r>
      <rPr>
        <sz val="10"/>
        <color theme="1" tint="0.34998626667073579"/>
        <rFont val="Calibri"/>
        <family val="2"/>
        <scheme val="minor"/>
      </rPr>
      <t xml:space="preserve"> (City of Port Townsend Personnel Manual) for which expenses have been advanced I will submit to the Finance Department a fully itemized travel expense voucher for all reimbursable items legally expended, accompanied by the unexpended portion of such advance, if any, as required by RCW 42.24.150.  </t>
    </r>
  </si>
  <si>
    <t xml:space="preserve">I understand that any advance made for this purpose, or any portion thereof, not repaid or accounted for in the time and manner specified herein, shall bear interest at the rate of 10% per annum from the date of default until paid.  Any losses of advances from the City of Port Townsend shall have a prior lien against and a right to withhold any and all funds payable or to become payable to me.  </t>
  </si>
  <si>
    <t>ACKNOWLEDGEMENT and APPROVAL SIGNATURES</t>
  </si>
  <si>
    <t>Form should be signed by employee as well as their department head or immediate supervisor.  Enter the BARS codes and amounts for your travel expenses and/or registration fees, if any.  An area is provided for notes if applicable.</t>
  </si>
  <si>
    <t>Employee:</t>
  </si>
  <si>
    <t>NOTES:</t>
  </si>
  <si>
    <t>BARS CODES</t>
  </si>
  <si>
    <r>
      <t xml:space="preserve">COMPLETE, SIGN and RETURN ORIGINAL </t>
    </r>
    <r>
      <rPr>
        <b/>
        <i/>
        <u/>
        <sz val="11"/>
        <color rgb="FFFF0000"/>
        <rFont val="Calibri"/>
        <family val="2"/>
        <scheme val="minor"/>
      </rPr>
      <t>PLUS</t>
    </r>
    <r>
      <rPr>
        <b/>
        <i/>
        <sz val="11"/>
        <color rgb="FFFF0000"/>
        <rFont val="Calibri"/>
        <family val="2"/>
        <scheme val="minor"/>
      </rPr>
      <t xml:space="preserve"> 1 COPY OF DOCUMENT TO FINANCE DEPARTMENT FOR RECORD KEEPING</t>
    </r>
  </si>
  <si>
    <t xml:space="preserve"> Employee should provide Original plus 1 COPY of original.</t>
  </si>
  <si>
    <t>OFFICE USE ONLY</t>
  </si>
  <si>
    <t>Check Amount:</t>
  </si>
  <si>
    <t>$</t>
  </si>
  <si>
    <r>
      <t xml:space="preserve">MEALS RATES FOR </t>
    </r>
    <r>
      <rPr>
        <b/>
        <u/>
        <sz val="18"/>
        <color theme="1"/>
        <rFont val="Calibri"/>
        <family val="2"/>
      </rPr>
      <t>OFM</t>
    </r>
    <r>
      <rPr>
        <b/>
        <sz val="18"/>
        <color theme="1"/>
        <rFont val="Calibri"/>
        <family val="2"/>
      </rPr>
      <t xml:space="preserve"> AND </t>
    </r>
    <r>
      <rPr>
        <b/>
        <u/>
        <sz val="18"/>
        <color theme="1"/>
        <rFont val="Calibri"/>
        <family val="2"/>
      </rPr>
      <t>GSA</t>
    </r>
    <r>
      <rPr>
        <b/>
        <sz val="18"/>
        <color theme="1"/>
        <rFont val="Calibri"/>
        <family val="2"/>
      </rPr>
      <t xml:space="preserve"> ARE ADJUSTED EVERY YEAR ON THE 1ST OF  OCTOBER.</t>
    </r>
  </si>
  <si>
    <t>You should make sure you are using the most current rates by going to OFM or GSA website.</t>
  </si>
  <si>
    <t>Location</t>
  </si>
  <si>
    <t>County/Area</t>
  </si>
  <si>
    <t>M&amp;IE Total</t>
  </si>
  <si>
    <t>Incidental</t>
  </si>
  <si>
    <t>First/Last Day (75%)</t>
  </si>
  <si>
    <t>Standard Rate</t>
  </si>
  <si>
    <t>Applies for all locations without specified rates</t>
  </si>
  <si>
    <t>Everett / Lynnwood</t>
  </si>
  <si>
    <t>Snohomish</t>
  </si>
  <si>
    <t>Ocean Shores</t>
  </si>
  <si>
    <t>Grays Harbor</t>
  </si>
  <si>
    <t>È</t>
  </si>
  <si>
    <t>SCROLL DOWN</t>
  </si>
  <si>
    <t>Olympia / Tumwater</t>
  </si>
  <si>
    <t>Thurston</t>
  </si>
  <si>
    <t>Port Angeles / Port Townsend</t>
  </si>
  <si>
    <t>Clallam / Jefferson</t>
  </si>
  <si>
    <t>FOR OUT OF STATE</t>
  </si>
  <si>
    <t>Richland / Pasco</t>
  </si>
  <si>
    <t>Benton / Franklin</t>
  </si>
  <si>
    <t>Seattle</t>
  </si>
  <si>
    <t>King</t>
  </si>
  <si>
    <t>Spokane</t>
  </si>
  <si>
    <t>Tacoma</t>
  </si>
  <si>
    <t>Pierce</t>
  </si>
  <si>
    <t>Vancouver</t>
  </si>
  <si>
    <t>Clark / Cowlitz / Skamania</t>
  </si>
  <si>
    <t>OUT OF STATE PER DIEM MAP (GSA)</t>
  </si>
  <si>
    <t>Link:</t>
  </si>
  <si>
    <t>Per Diem Rates</t>
  </si>
  <si>
    <r>
      <t xml:space="preserve">Below is a screen shot of the per diem section on the GSA website.  From the GSA website (using the link provided above), you can either search by location </t>
    </r>
    <r>
      <rPr>
        <b/>
        <sz val="11"/>
        <color rgb="FFC00000"/>
        <rFont val="Calibri"/>
        <family val="2"/>
      </rPr>
      <t>[A]</t>
    </r>
    <r>
      <rPr>
        <sz val="11"/>
        <color theme="1"/>
        <rFont val="Calibri"/>
        <family val="2"/>
      </rPr>
      <t xml:space="preserve"> or by state </t>
    </r>
    <r>
      <rPr>
        <b/>
        <sz val="11"/>
        <color rgb="FFC00000"/>
        <rFont val="Calibri"/>
        <family val="2"/>
      </rPr>
      <t xml:space="preserve">[B] - </t>
    </r>
    <r>
      <rPr>
        <sz val="11"/>
        <rFont val="Calibri"/>
        <family val="2"/>
      </rPr>
      <t>simply</t>
    </r>
    <r>
      <rPr>
        <sz val="11"/>
        <color theme="1"/>
        <rFont val="Calibri"/>
        <family val="2"/>
      </rPr>
      <t xml:space="preserve"> place your cursor on your destination.  A list of counties </t>
    </r>
    <r>
      <rPr>
        <b/>
        <sz val="11"/>
        <color rgb="FFC00000"/>
        <rFont val="Calibri"/>
        <family val="2"/>
      </rPr>
      <t>[C]</t>
    </r>
    <r>
      <rPr>
        <sz val="11"/>
        <color rgb="FFC00000"/>
        <rFont val="Calibri"/>
        <family val="2"/>
      </rPr>
      <t xml:space="preserve"> </t>
    </r>
    <r>
      <rPr>
        <sz val="11"/>
        <color theme="1"/>
        <rFont val="Calibri"/>
        <family val="2"/>
      </rPr>
      <t>will appear along with the per diem rates.  A link is provided for your convenience.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</si>
</sst>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3" formatCode="_(* #,##0.00_);_(* \(#,##0.00\);_(* &quot;-&quot;??_);_(@_)"/>
    <numFmt numFmtId="164" formatCode="mm/dd/yy;@"/>
    <numFmt numFmtId="165" formatCode="&quot;$&quot;#,##0.00"/>
    <numFmt numFmtId="166" formatCode="#,##0.000"/>
    <numFmt numFmtId="167" formatCode="[$-409]h:mm\ AM/PM;@"/>
    <numFmt numFmtId="168" formatCode="0.000"/>
    <numFmt numFmtId="169" formatCode="0.00_);[Red]\(0.00\)"/>
  </numFmts>
  <fonts count="18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name val="Calibri"/>
      <family val="2"/>
    </font>
    <font>
      <sz val="12"/>
      <name val="Calibri"/>
      <family val="2"/>
    </font>
    <font>
      <sz val="8"/>
      <name val="Calibri"/>
      <family val="2"/>
    </font>
    <font>
      <sz val="10"/>
      <color theme="1"/>
      <name val="Calibri"/>
      <family val="2"/>
    </font>
    <font>
      <sz val="12"/>
      <color theme="1"/>
      <name val="Calibri"/>
      <family val="2"/>
    </font>
    <font>
      <sz val="9"/>
      <color theme="1"/>
      <name val="Calibri"/>
      <family val="2"/>
    </font>
    <font>
      <sz val="10"/>
      <color theme="1"/>
      <name val="Calibri"/>
      <family val="2"/>
      <scheme val="minor"/>
    </font>
    <font>
      <sz val="8"/>
      <color theme="1"/>
      <name val="Calibri"/>
      <family val="2"/>
    </font>
    <font>
      <sz val="9"/>
      <color theme="1"/>
      <name val="Calibri"/>
      <family val="2"/>
      <scheme val="minor"/>
    </font>
    <font>
      <sz val="8"/>
      <name val="Calibri"/>
      <family val="2"/>
      <scheme val="minor"/>
    </font>
    <font>
      <sz val="11"/>
      <color theme="1" tint="0.499984740745262"/>
      <name val="Calibri"/>
      <family val="2"/>
    </font>
    <font>
      <sz val="8"/>
      <color theme="1" tint="0.499984740745262"/>
      <name val="Calibri"/>
      <family val="2"/>
    </font>
    <font>
      <sz val="9"/>
      <color theme="1"/>
      <name val="Segoe UI"/>
      <family val="2"/>
    </font>
    <font>
      <sz val="11"/>
      <name val="Calibri"/>
      <family val="2"/>
      <scheme val="minor"/>
    </font>
    <font>
      <b/>
      <sz val="11"/>
      <color theme="1" tint="0.249977111117893"/>
      <name val="Calibri"/>
      <family val="2"/>
      <scheme val="minor"/>
    </font>
    <font>
      <sz val="11"/>
      <color theme="1" tint="0.249977111117893"/>
      <name val="Calibri"/>
      <family val="2"/>
      <scheme val="minor"/>
    </font>
    <font>
      <sz val="10"/>
      <color theme="1" tint="0.249977111117893"/>
      <name val="Calibri"/>
      <family val="2"/>
      <scheme val="minor"/>
    </font>
    <font>
      <sz val="11"/>
      <color theme="1" tint="0.499984740745262"/>
      <name val="Calibri"/>
      <family val="2"/>
      <scheme val="minor"/>
    </font>
    <font>
      <sz val="9"/>
      <color theme="1" tint="0.249977111117893"/>
      <name val="Calibri"/>
      <family val="2"/>
      <scheme val="minor"/>
    </font>
    <font>
      <sz val="8"/>
      <color theme="1" tint="0.499984740745262"/>
      <name val="Calibri"/>
      <family val="2"/>
      <scheme val="minor"/>
    </font>
    <font>
      <sz val="8"/>
      <color theme="1"/>
      <name val="Calibri"/>
      <family val="2"/>
      <scheme val="minor"/>
    </font>
    <font>
      <sz val="7"/>
      <color theme="1" tint="0.249977111117893"/>
      <name val="Calibri"/>
      <family val="2"/>
      <scheme val="minor"/>
    </font>
    <font>
      <sz val="12"/>
      <color theme="1" tint="0.249977111117893"/>
      <name val="Calibri"/>
      <family val="2"/>
      <scheme val="minor"/>
    </font>
    <font>
      <b/>
      <sz val="12"/>
      <color theme="1" tint="0.249977111117893"/>
      <name val="Calibri"/>
      <family val="2"/>
      <scheme val="minor"/>
    </font>
    <font>
      <sz val="10"/>
      <color rgb="FFC00000"/>
      <name val="Calibri"/>
      <family val="2"/>
      <scheme val="minor"/>
    </font>
    <font>
      <b/>
      <sz val="12"/>
      <name val="Calibri"/>
      <family val="2"/>
      <scheme val="minor"/>
    </font>
    <font>
      <b/>
      <sz val="16"/>
      <name val="Calibri"/>
      <family val="2"/>
      <scheme val="minor"/>
    </font>
    <font>
      <b/>
      <sz val="10"/>
      <name val="Calibri"/>
      <family val="2"/>
      <scheme val="minor"/>
    </font>
    <font>
      <sz val="10"/>
      <name val="Calibri"/>
      <family val="2"/>
      <scheme val="minor"/>
    </font>
    <font>
      <sz val="9"/>
      <name val="Calibri"/>
      <family val="2"/>
      <scheme val="minor"/>
    </font>
    <font>
      <b/>
      <sz val="11"/>
      <name val="Calibri"/>
      <family val="2"/>
      <scheme val="minor"/>
    </font>
    <font>
      <b/>
      <sz val="12"/>
      <color theme="6" tint="-0.499984740745262"/>
      <name val="Calibri"/>
      <family val="2"/>
    </font>
    <font>
      <u/>
      <sz val="11"/>
      <color theme="10"/>
      <name val="Calibri"/>
      <family val="2"/>
    </font>
    <font>
      <b/>
      <sz val="10"/>
      <name val="Calibri"/>
      <family val="2"/>
    </font>
    <font>
      <b/>
      <sz val="11"/>
      <color theme="1" tint="0.34998626667073579"/>
      <name val="Calibri"/>
      <family val="2"/>
      <scheme val="minor"/>
    </font>
    <font>
      <b/>
      <i/>
      <sz val="10"/>
      <color theme="1" tint="0.14999847407452621"/>
      <name val="Calibri"/>
      <family val="2"/>
      <scheme val="minor"/>
    </font>
    <font>
      <sz val="11"/>
      <color rgb="FFFF0000"/>
      <name val="Calibri"/>
      <family val="2"/>
      <scheme val="minor"/>
    </font>
    <font>
      <b/>
      <sz val="11"/>
      <color theme="1"/>
      <name val="Calibri"/>
      <family val="2"/>
    </font>
    <font>
      <sz val="11"/>
      <color rgb="FFFF0000"/>
      <name val="Calibri"/>
      <family val="2"/>
    </font>
    <font>
      <sz val="11"/>
      <color theme="1" tint="0.34998626667073579"/>
      <name val="Calibri"/>
      <family val="2"/>
      <scheme val="minor"/>
    </font>
    <font>
      <b/>
      <i/>
      <sz val="11"/>
      <color theme="1"/>
      <name val="Calibri"/>
      <family val="2"/>
    </font>
    <font>
      <b/>
      <sz val="11"/>
      <color rgb="FFC00000"/>
      <name val="Wingdings"/>
      <charset val="2"/>
    </font>
    <font>
      <sz val="11"/>
      <name val="Calibri"/>
      <family val="2"/>
    </font>
    <font>
      <b/>
      <sz val="10"/>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0"/>
      <color theme="1" tint="0.34998626667073579"/>
      <name val="Calibri"/>
      <family val="2"/>
      <scheme val="minor"/>
    </font>
    <font>
      <sz val="8"/>
      <color theme="1" tint="0.34998626667073579"/>
      <name val="Calibri"/>
      <family val="2"/>
      <scheme val="minor"/>
    </font>
    <font>
      <sz val="8"/>
      <color theme="1" tint="0.34998626667073579"/>
      <name val="Calibri"/>
      <family val="2"/>
    </font>
    <font>
      <b/>
      <sz val="12"/>
      <color theme="1" tint="0.34998626667073579"/>
      <name val="Calibri"/>
      <family val="2"/>
    </font>
    <font>
      <sz val="10"/>
      <color theme="1" tint="0.34998626667073579"/>
      <name val="Calibri"/>
      <family val="2"/>
    </font>
    <font>
      <sz val="9"/>
      <color theme="1" tint="0.34998626667073579"/>
      <name val="Wingdings"/>
      <charset val="2"/>
    </font>
    <font>
      <sz val="7"/>
      <color theme="1" tint="0.34998626667073579"/>
      <name val="Wingdings"/>
      <charset val="2"/>
    </font>
    <font>
      <sz val="9"/>
      <color theme="1" tint="0.34998626667073579"/>
      <name val="Calibri"/>
      <family val="2"/>
      <scheme val="minor"/>
    </font>
    <font>
      <sz val="11"/>
      <color theme="1" tint="0.34998626667073579"/>
      <name val="Wingdings"/>
      <charset val="2"/>
    </font>
    <font>
      <b/>
      <sz val="8"/>
      <color theme="1" tint="0.34998626667073579"/>
      <name val="Calibri"/>
      <family val="2"/>
      <scheme val="minor"/>
    </font>
    <font>
      <b/>
      <sz val="11"/>
      <color theme="1" tint="0.499984740745262"/>
      <name val="Calibri"/>
      <family val="2"/>
      <scheme val="minor"/>
    </font>
    <font>
      <sz val="10"/>
      <color theme="1" tint="0.499984740745262"/>
      <name val="Calibri"/>
      <family val="2"/>
    </font>
    <font>
      <sz val="10"/>
      <color theme="1" tint="0.499984740745262"/>
      <name val="Calibri"/>
      <family val="2"/>
      <scheme val="minor"/>
    </font>
    <font>
      <b/>
      <i/>
      <sz val="11"/>
      <name val="Calibri"/>
      <family val="2"/>
      <scheme val="minor"/>
    </font>
    <font>
      <sz val="9"/>
      <color theme="1"/>
      <name val="Britannic Bold"/>
      <family val="2"/>
    </font>
    <font>
      <b/>
      <sz val="14"/>
      <color theme="1"/>
      <name val="Calibri"/>
      <family val="2"/>
      <scheme val="minor"/>
    </font>
    <font>
      <sz val="7"/>
      <color theme="1" tint="0.34998626667073579"/>
      <name val="Wingdings 3"/>
      <family val="1"/>
      <charset val="2"/>
    </font>
    <font>
      <b/>
      <sz val="18"/>
      <name val="Arial Black"/>
      <family val="2"/>
    </font>
    <font>
      <b/>
      <sz val="11"/>
      <color rgb="FFFF0000"/>
      <name val="Calibri"/>
      <family val="2"/>
      <scheme val="minor"/>
    </font>
    <font>
      <sz val="8"/>
      <color theme="1"/>
      <name val="Britannic Bold"/>
      <family val="2"/>
    </font>
    <font>
      <b/>
      <sz val="12"/>
      <name val="Calibri"/>
      <family val="2"/>
    </font>
    <font>
      <b/>
      <sz val="11"/>
      <color rgb="FFC00000"/>
      <name val="Calibri"/>
      <family val="2"/>
      <scheme val="minor"/>
    </font>
    <font>
      <b/>
      <i/>
      <sz val="11"/>
      <color rgb="FF0070C0"/>
      <name val="Calibri"/>
      <family val="2"/>
      <scheme val="minor"/>
    </font>
    <font>
      <b/>
      <sz val="18"/>
      <color theme="1"/>
      <name val="Calibri"/>
      <family val="2"/>
    </font>
    <font>
      <b/>
      <u/>
      <sz val="10"/>
      <color theme="1" tint="0.499984740745262"/>
      <name val="Calibri"/>
      <family val="2"/>
      <scheme val="minor"/>
    </font>
    <font>
      <sz val="12"/>
      <color theme="1" tint="0.34998626667073579"/>
      <name val="Calibri"/>
      <family val="2"/>
      <scheme val="minor"/>
    </font>
    <font>
      <sz val="12"/>
      <color theme="1" tint="0.34998626667073579"/>
      <name val="Calibri"/>
      <family val="2"/>
    </font>
    <font>
      <b/>
      <sz val="22"/>
      <name val="Calibri"/>
      <family val="2"/>
      <scheme val="minor"/>
    </font>
    <font>
      <b/>
      <sz val="28"/>
      <color theme="1"/>
      <name val="Calibri"/>
      <family val="2"/>
    </font>
    <font>
      <b/>
      <sz val="11"/>
      <color rgb="FFC00000"/>
      <name val="Calibri"/>
      <family val="2"/>
    </font>
    <font>
      <sz val="11"/>
      <color rgb="FFC00000"/>
      <name val="Calibri"/>
      <family val="2"/>
      <scheme val="minor"/>
    </font>
    <font>
      <b/>
      <sz val="9"/>
      <color theme="1" tint="0.34998626667073579"/>
      <name val="Calibri"/>
      <family val="2"/>
      <scheme val="minor"/>
    </font>
    <font>
      <sz val="11"/>
      <color theme="1"/>
      <name val="Tahoma"/>
      <family val="2"/>
    </font>
    <font>
      <sz val="9"/>
      <color theme="1" tint="0.34998626667073579"/>
      <name val="Britannic Bold"/>
      <family val="2"/>
    </font>
    <font>
      <b/>
      <i/>
      <sz val="11"/>
      <color theme="1" tint="0.34998626667073579"/>
      <name val="Calibri"/>
      <family val="2"/>
    </font>
    <font>
      <sz val="12"/>
      <color theme="1" tint="4.9989318521683403E-2"/>
      <name val="Calibri"/>
      <family val="2"/>
    </font>
    <font>
      <b/>
      <sz val="12"/>
      <color theme="1"/>
      <name val="Calibri"/>
      <family val="2"/>
    </font>
    <font>
      <b/>
      <sz val="26"/>
      <color theme="1"/>
      <name val="Calibri"/>
      <family val="2"/>
      <scheme val="minor"/>
    </font>
    <font>
      <b/>
      <sz val="14"/>
      <color theme="1" tint="0.34998626667073579"/>
      <name val="Calibri"/>
      <family val="2"/>
    </font>
    <font>
      <b/>
      <sz val="10"/>
      <color theme="1"/>
      <name val="Calibri"/>
      <family val="2"/>
      <scheme val="minor"/>
    </font>
    <font>
      <sz val="11"/>
      <color theme="1" tint="0.249977111117893"/>
      <name val="Wingdings"/>
      <charset val="2"/>
    </font>
    <font>
      <i/>
      <sz val="11"/>
      <color rgb="FFC00000"/>
      <name val="Calibri"/>
      <family val="2"/>
    </font>
    <font>
      <sz val="18"/>
      <color theme="1"/>
      <name val="Calibri"/>
      <family val="2"/>
    </font>
    <font>
      <sz val="11"/>
      <color rgb="FFC00000"/>
      <name val="Calibri"/>
      <family val="2"/>
    </font>
    <font>
      <b/>
      <u/>
      <sz val="18"/>
      <color rgb="FF00B050"/>
      <name val="Calibri"/>
      <family val="2"/>
    </font>
    <font>
      <b/>
      <sz val="10"/>
      <color theme="1" tint="0.499984740745262"/>
      <name val="Calibri"/>
      <family val="2"/>
      <scheme val="minor"/>
    </font>
    <font>
      <sz val="10"/>
      <color theme="1" tint="0.249977111117893"/>
      <name val="Calibri"/>
      <family val="2"/>
    </font>
    <font>
      <sz val="12"/>
      <color theme="1" tint="0.499984740745262"/>
      <name val="Calibri"/>
      <family val="2"/>
      <scheme val="minor"/>
    </font>
    <font>
      <u/>
      <sz val="10"/>
      <color theme="1" tint="0.34998626667073579"/>
      <name val="Calibri"/>
      <family val="2"/>
      <scheme val="minor"/>
    </font>
    <font>
      <b/>
      <sz val="18"/>
      <color theme="1"/>
      <name val="Calibri"/>
      <family val="2"/>
      <scheme val="minor"/>
    </font>
    <font>
      <b/>
      <u/>
      <sz val="18"/>
      <color theme="1"/>
      <name val="Calibri"/>
      <family val="2"/>
    </font>
    <font>
      <sz val="11"/>
      <color theme="1" tint="0.34998626667073579"/>
      <name val="Wingdings 2"/>
      <family val="1"/>
      <charset val="2"/>
    </font>
    <font>
      <sz val="11"/>
      <color theme="1" tint="0.34998626667073579"/>
      <name val="Microsoft Sans Serif"/>
      <family val="2"/>
    </font>
    <font>
      <sz val="8"/>
      <name val="Vrinda"/>
      <family val="2"/>
    </font>
    <font>
      <b/>
      <sz val="12"/>
      <color theme="1" tint="0.34998626667073579"/>
      <name val="Calibri"/>
      <family val="2"/>
      <scheme val="minor"/>
    </font>
    <font>
      <b/>
      <sz val="16"/>
      <color theme="1"/>
      <name val="Calibri"/>
      <family val="2"/>
    </font>
    <font>
      <b/>
      <sz val="11"/>
      <color theme="1" tint="0.499984740745262"/>
      <name val="Calibri"/>
      <family val="2"/>
    </font>
    <font>
      <b/>
      <sz val="8"/>
      <color theme="0"/>
      <name val="Aharoni"/>
      <charset val="177"/>
    </font>
    <font>
      <b/>
      <sz val="8"/>
      <color theme="1"/>
      <name val="Aharoni"/>
      <charset val="177"/>
    </font>
    <font>
      <b/>
      <sz val="8"/>
      <color theme="1"/>
      <name val="Calibri"/>
      <family val="2"/>
    </font>
    <font>
      <i/>
      <sz val="10"/>
      <color theme="1" tint="0.34998626667073579"/>
      <name val="Calibri"/>
      <family val="2"/>
      <scheme val="minor"/>
    </font>
    <font>
      <sz val="11"/>
      <color theme="0" tint="-0.499984740745262"/>
      <name val="Calibri"/>
      <family val="2"/>
      <scheme val="minor"/>
    </font>
    <font>
      <sz val="8"/>
      <color theme="1"/>
      <name val="Segoe UI Semibold"/>
      <family val="2"/>
    </font>
    <font>
      <sz val="11"/>
      <color theme="1" tint="0.249977111117893"/>
      <name val="Wingdings 3"/>
      <family val="1"/>
      <charset val="2"/>
    </font>
    <font>
      <b/>
      <sz val="9"/>
      <color theme="1"/>
      <name val="Calibri"/>
      <family val="2"/>
    </font>
    <font>
      <b/>
      <sz val="9"/>
      <color theme="1"/>
      <name val="Calibri"/>
      <family val="2"/>
      <scheme val="minor"/>
    </font>
    <font>
      <sz val="11"/>
      <color theme="1" tint="0.34998626667073579"/>
      <name val="Wingdings 3"/>
      <family val="1"/>
      <charset val="2"/>
    </font>
    <font>
      <sz val="10"/>
      <color theme="1" tint="0.249977111117893"/>
      <name val="Wingdings 3"/>
      <family val="1"/>
      <charset val="2"/>
    </font>
    <font>
      <b/>
      <sz val="24"/>
      <color theme="3" tint="-0.249977111117893"/>
      <name val="Calibri"/>
      <family val="2"/>
    </font>
    <font>
      <sz val="18"/>
      <color theme="3" tint="-0.249977111117893"/>
      <name val="Wingdings 3"/>
      <family val="1"/>
      <charset val="2"/>
    </font>
    <font>
      <b/>
      <sz val="11"/>
      <color theme="0" tint="-0.499984740745262"/>
      <name val="Calibri"/>
      <family val="2"/>
      <scheme val="minor"/>
    </font>
    <font>
      <b/>
      <sz val="11"/>
      <name val="Calibri"/>
      <family val="2"/>
    </font>
    <font>
      <i/>
      <u/>
      <sz val="11"/>
      <color theme="1" tint="4.9989318521683403E-2"/>
      <name val="Calibri"/>
      <family val="2"/>
      <scheme val="minor"/>
    </font>
    <font>
      <sz val="11"/>
      <color theme="1" tint="4.9989318521683403E-2"/>
      <name val="Calibri"/>
      <family val="2"/>
    </font>
    <font>
      <i/>
      <sz val="11"/>
      <color theme="1" tint="4.9989318521683403E-2"/>
      <name val="Calibri"/>
      <family val="2"/>
    </font>
    <font>
      <sz val="11"/>
      <color theme="1" tint="4.9989318521683403E-2"/>
      <name val="Calibri"/>
      <family val="2"/>
      <scheme val="minor"/>
    </font>
    <font>
      <sz val="10"/>
      <color theme="1" tint="4.9989318521683403E-2"/>
      <name val="Calibri"/>
      <family val="2"/>
      <scheme val="minor"/>
    </font>
    <font>
      <i/>
      <sz val="9"/>
      <color theme="1" tint="4.9989318521683403E-2"/>
      <name val="Calibri"/>
      <family val="2"/>
    </font>
    <font>
      <b/>
      <i/>
      <sz val="10"/>
      <color theme="6" tint="-0.499984740745262"/>
      <name val="Leelawadee"/>
      <family val="2"/>
    </font>
    <font>
      <sz val="10"/>
      <color theme="6" tint="-0.499984740745262"/>
      <name val="Calibri"/>
      <family val="2"/>
    </font>
    <font>
      <b/>
      <sz val="9"/>
      <name val="Calibri"/>
      <family val="2"/>
      <scheme val="minor"/>
    </font>
    <font>
      <sz val="11"/>
      <color indexed="81"/>
      <name val="Tahoma"/>
      <family val="2"/>
    </font>
    <font>
      <sz val="10"/>
      <color indexed="81"/>
      <name val="Tahoma"/>
      <family val="2"/>
    </font>
    <font>
      <b/>
      <sz val="10"/>
      <color indexed="81"/>
      <name val="Tahoma"/>
      <family val="2"/>
    </font>
    <font>
      <sz val="9"/>
      <color theme="1" tint="0.34998626667073579"/>
      <name val="Wingdings 3"/>
      <family val="1"/>
      <charset val="2"/>
    </font>
    <font>
      <b/>
      <sz val="12"/>
      <color theme="1" tint="4.9989318521683403E-2"/>
      <name val="Calibri"/>
      <family val="2"/>
    </font>
    <font>
      <b/>
      <sz val="20"/>
      <color theme="3"/>
      <name val="Calibri"/>
      <family val="2"/>
    </font>
    <font>
      <sz val="10"/>
      <color theme="1" tint="0.14999847407452621"/>
      <name val="Calibri"/>
      <family val="2"/>
    </font>
    <font>
      <b/>
      <i/>
      <u/>
      <sz val="11"/>
      <color rgb="FFC00000"/>
      <name val="Calibri"/>
      <family val="2"/>
      <scheme val="minor"/>
    </font>
    <font>
      <b/>
      <i/>
      <sz val="11"/>
      <color rgb="FFC00000"/>
      <name val="Calibri"/>
      <family val="2"/>
    </font>
    <font>
      <b/>
      <sz val="10"/>
      <color rgb="FFC00000"/>
      <name val="Calibri"/>
      <family val="2"/>
    </font>
    <font>
      <sz val="10"/>
      <color theme="1" tint="0.34998626667073579"/>
      <name val="Wingdings"/>
      <charset val="2"/>
    </font>
    <font>
      <b/>
      <sz val="10"/>
      <color theme="1" tint="4.9989318521683403E-2"/>
      <name val="Calibri"/>
      <family val="2"/>
      <scheme val="minor"/>
    </font>
    <font>
      <b/>
      <i/>
      <u/>
      <sz val="11"/>
      <color theme="1" tint="4.9989318521683403E-2"/>
      <name val="Calibri"/>
      <family val="2"/>
      <scheme val="minor"/>
    </font>
    <font>
      <u/>
      <sz val="11"/>
      <color rgb="FFC00000"/>
      <name val="Calibri"/>
      <family val="2"/>
      <scheme val="minor"/>
    </font>
    <font>
      <b/>
      <sz val="11"/>
      <color indexed="81"/>
      <name val="Tahoma"/>
      <family val="2"/>
    </font>
    <font>
      <b/>
      <sz val="12"/>
      <color indexed="81"/>
      <name val="Tahoma"/>
      <family val="2"/>
    </font>
    <font>
      <sz val="12"/>
      <color indexed="81"/>
      <name val="Tahoma"/>
      <family val="2"/>
    </font>
    <font>
      <b/>
      <sz val="16"/>
      <color theme="6" tint="-0.499984740745262"/>
      <name val="Calibri"/>
      <family val="2"/>
    </font>
    <font>
      <sz val="9"/>
      <color theme="1" tint="0.34998626667073579"/>
      <name val="Calibri"/>
      <family val="2"/>
    </font>
    <font>
      <sz val="11"/>
      <color theme="1"/>
      <name val="Wingdings 3"/>
      <family val="1"/>
      <charset val="2"/>
    </font>
    <font>
      <sz val="11"/>
      <color theme="1" tint="0.249977111117893"/>
      <name val="Wingdings 2"/>
      <family val="1"/>
      <charset val="2"/>
    </font>
    <font>
      <i/>
      <sz val="10"/>
      <color rgb="FFFF0000"/>
      <name val="Calibri"/>
      <family val="2"/>
      <scheme val="minor"/>
    </font>
    <font>
      <sz val="10"/>
      <color theme="1" tint="4.9989318521683403E-2"/>
      <name val="Wingdings 2"/>
      <family val="1"/>
      <charset val="2"/>
    </font>
    <font>
      <sz val="10"/>
      <color theme="1" tint="0.14999847407452621"/>
      <name val="Wingdings 3"/>
      <family val="1"/>
      <charset val="2"/>
    </font>
    <font>
      <sz val="10"/>
      <color rgb="FF0070C0"/>
      <name val="Calibri"/>
      <family val="2"/>
      <scheme val="minor"/>
    </font>
    <font>
      <u/>
      <sz val="10"/>
      <color rgb="FF0070C0"/>
      <name val="Calibri"/>
      <family val="2"/>
      <scheme val="minor"/>
    </font>
    <font>
      <sz val="10"/>
      <color rgb="FF0070C0"/>
      <name val="Wingdings 3"/>
      <family val="1"/>
      <charset val="2"/>
    </font>
    <font>
      <i/>
      <sz val="11"/>
      <color theme="1" tint="0.34998626667073579"/>
      <name val="Calibri"/>
      <family val="2"/>
    </font>
    <font>
      <b/>
      <i/>
      <sz val="10"/>
      <color rgb="FFFF0000"/>
      <name val="Calibri"/>
      <family val="2"/>
    </font>
    <font>
      <sz val="11"/>
      <color theme="3" tint="-0.249977111117893"/>
      <name val="Calibri"/>
      <family val="2"/>
      <scheme val="minor"/>
    </font>
    <font>
      <b/>
      <sz val="11"/>
      <color theme="3" tint="-0.249977111117893"/>
      <name val="Calibri"/>
      <family val="2"/>
      <scheme val="minor"/>
    </font>
    <font>
      <b/>
      <i/>
      <sz val="11"/>
      <color theme="3" tint="-0.249977111117893"/>
      <name val="Calibri"/>
      <family val="2"/>
      <scheme val="minor"/>
    </font>
    <font>
      <sz val="10"/>
      <color rgb="FF002060"/>
      <name val="Calibri"/>
      <family val="2"/>
      <scheme val="minor"/>
    </font>
    <font>
      <u/>
      <sz val="10"/>
      <color rgb="FF002060"/>
      <name val="Calibri"/>
      <family val="2"/>
      <scheme val="minor"/>
    </font>
    <font>
      <sz val="10"/>
      <color rgb="FF002060"/>
      <name val="Wingdings 3"/>
      <family val="1"/>
      <charset val="2"/>
    </font>
    <font>
      <b/>
      <sz val="11"/>
      <color theme="1" tint="0.34998626667073579"/>
      <name val="Wingdings 3"/>
      <family val="1"/>
      <charset val="2"/>
    </font>
    <font>
      <sz val="9"/>
      <color theme="1"/>
      <name val="Wingdings 3"/>
      <family val="1"/>
      <charset val="2"/>
    </font>
    <font>
      <sz val="10"/>
      <name val="Calibri"/>
      <family val="2"/>
    </font>
    <font>
      <i/>
      <sz val="11"/>
      <name val="Calibri"/>
      <family val="2"/>
      <scheme val="minor"/>
    </font>
    <font>
      <sz val="9"/>
      <name val="Calibri"/>
      <family val="2"/>
    </font>
    <font>
      <b/>
      <sz val="10.5"/>
      <color theme="1" tint="0.34998626667073579"/>
      <name val="Calibri"/>
      <family val="2"/>
      <scheme val="minor"/>
    </font>
    <font>
      <b/>
      <u/>
      <sz val="10.5"/>
      <color theme="1" tint="0.34998626667073579"/>
      <name val="Calibri"/>
      <family val="2"/>
      <scheme val="minor"/>
    </font>
    <font>
      <b/>
      <u/>
      <sz val="11"/>
      <name val="Calibri"/>
      <family val="2"/>
      <scheme val="minor"/>
    </font>
    <font>
      <i/>
      <sz val="10"/>
      <name val="Calibri"/>
      <family val="2"/>
      <scheme val="minor"/>
    </font>
    <font>
      <b/>
      <u/>
      <sz val="10"/>
      <name val="Calibri"/>
      <family val="2"/>
      <scheme val="minor"/>
    </font>
    <font>
      <b/>
      <i/>
      <sz val="11"/>
      <color rgb="FFFF0000"/>
      <name val="Calibri"/>
      <family val="2"/>
      <scheme val="minor"/>
    </font>
    <font>
      <b/>
      <i/>
      <u/>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theme="2" tint="-9.9948118533890809E-2"/>
        <bgColor indexed="64"/>
      </patternFill>
    </fill>
    <fill>
      <patternFill patternType="solid">
        <fgColor theme="2" tint="-0.2499465926084170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4659260841701"/>
        <bgColor theme="0" tint="-0.499984740745262"/>
      </patternFill>
    </fill>
    <fill>
      <patternFill patternType="solid">
        <fgColor theme="1" tint="0.499984740745262"/>
        <bgColor indexed="64"/>
      </patternFill>
    </fill>
    <fill>
      <patternFill patternType="mediumGray">
        <fgColor auto="1"/>
        <bgColor theme="0" tint="-4.9989318521683403E-2"/>
      </patternFill>
    </fill>
    <fill>
      <patternFill patternType="mediumGray">
        <bgColor theme="0" tint="-0.14996795556505021"/>
      </patternFill>
    </fill>
    <fill>
      <patternFill patternType="mediumGray"/>
    </fill>
    <fill>
      <patternFill patternType="solid">
        <fgColor theme="6" tint="0.39994506668294322"/>
        <bgColor indexed="64"/>
      </patternFill>
    </fill>
    <fill>
      <patternFill patternType="lightDown">
        <bgColor theme="0" tint="-4.9989318521683403E-2"/>
      </patternFill>
    </fill>
    <fill>
      <patternFill patternType="solid">
        <fgColor theme="0" tint="-0.249977111117893"/>
        <bgColor indexed="64"/>
      </patternFill>
    </fill>
  </fills>
  <borders count="230">
    <border>
      <left/>
      <right/>
      <top/>
      <bottom/>
      <diagonal/>
    </border>
    <border>
      <left/>
      <right/>
      <top/>
      <bottom style="thin">
        <color auto="1"/>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auto="1"/>
      </left>
      <right/>
      <top/>
      <bottom style="thin">
        <color auto="1"/>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theme="0" tint="-0.499984740745262"/>
      </bottom>
      <diagonal/>
    </border>
    <border>
      <left/>
      <right/>
      <top style="thin">
        <color theme="1" tint="0.499984740745262"/>
      </top>
      <bottom/>
      <diagonal/>
    </border>
    <border>
      <left style="thin">
        <color auto="1"/>
      </left>
      <right/>
      <top style="thin">
        <color auto="1"/>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auto="1"/>
      </right>
      <top/>
      <bottom style="thin">
        <color auto="1"/>
      </bottom>
      <diagonal/>
    </border>
    <border>
      <left style="thin">
        <color theme="2" tint="-0.749961851863155"/>
      </left>
      <right/>
      <top/>
      <bottom/>
      <diagonal/>
    </border>
    <border>
      <left style="thin">
        <color theme="1" tint="0.499984740745262"/>
      </left>
      <right/>
      <top/>
      <bottom/>
      <diagonal/>
    </border>
    <border>
      <left/>
      <right/>
      <top/>
      <bottom style="thin">
        <color theme="2" tint="-0.749961851863155"/>
      </bottom>
      <diagonal/>
    </border>
    <border>
      <left/>
      <right style="thin">
        <color auto="1"/>
      </right>
      <top style="thin">
        <color auto="1"/>
      </top>
      <bottom/>
      <diagonal/>
    </border>
    <border>
      <left/>
      <right/>
      <top style="thin">
        <color theme="1" tint="0.499984740745262"/>
      </top>
      <bottom style="thin">
        <color theme="1" tint="0.499984740745262"/>
      </bottom>
      <diagonal/>
    </border>
    <border>
      <left style="thin">
        <color theme="0" tint="-0.499984740745262"/>
      </left>
      <right/>
      <top style="thin">
        <color auto="1"/>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3" tint="-0.24994659260841701"/>
      </left>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bottom/>
      <diagonal/>
    </border>
    <border>
      <left/>
      <right/>
      <top/>
      <bottom style="hair">
        <color auto="1"/>
      </bottom>
      <diagonal/>
    </border>
    <border>
      <left style="thin">
        <color auto="1"/>
      </left>
      <right style="thin">
        <color auto="1"/>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right/>
      <top style="thin">
        <color theme="1" tint="0.34998626667073579"/>
      </top>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diagonal/>
    </border>
    <border>
      <left/>
      <right/>
      <top style="thin">
        <color theme="2" tint="-0.749961851863155"/>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1" tint="0.499984740745262"/>
      </right>
      <top style="thin">
        <color theme="0" tint="-0.499984740745262"/>
      </top>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diagonal/>
    </border>
    <border>
      <left style="thin">
        <color theme="1" tint="0.34998626667073579"/>
      </left>
      <right/>
      <top style="thin">
        <color theme="1" tint="0.34998626667073579"/>
      </top>
      <bottom/>
      <diagonal/>
    </border>
    <border>
      <left style="medium">
        <color rgb="FFC00000"/>
      </left>
      <right/>
      <top/>
      <bottom style="thin">
        <color theme="0" tint="-0.499984740745262"/>
      </bottom>
      <diagonal/>
    </border>
    <border>
      <left style="medium">
        <color rgb="FFC00000"/>
      </left>
      <right/>
      <top/>
      <bottom/>
      <diagonal/>
    </border>
    <border>
      <left/>
      <right style="medium">
        <color rgb="FFC00000"/>
      </right>
      <top/>
      <bottom/>
      <diagonal/>
    </border>
    <border>
      <left/>
      <right/>
      <top style="thin">
        <color theme="0" tint="-0.499984740745262"/>
      </top>
      <bottom style="medium">
        <color rgb="FFC00000"/>
      </bottom>
      <diagonal/>
    </border>
    <border>
      <left style="thin">
        <color theme="0" tint="-0.499984740745262"/>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medium">
        <color rgb="FFC00000"/>
      </left>
      <right/>
      <top/>
      <bottom style="medium">
        <color rgb="FFC00000"/>
      </bottom>
      <diagonal/>
    </border>
    <border>
      <left/>
      <right/>
      <top/>
      <bottom style="medium">
        <color rgb="FFC00000"/>
      </bottom>
      <diagonal/>
    </border>
    <border>
      <left style="thin">
        <color theme="2" tint="-0.749961851863155"/>
      </left>
      <right/>
      <top style="thin">
        <color theme="2" tint="-0.749961851863155"/>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rgb="FFC00000"/>
      </bottom>
      <diagonal/>
    </border>
    <border>
      <left style="thin">
        <color theme="0" tint="-0.34998626667073579"/>
      </left>
      <right style="thin">
        <color theme="0" tint="-0.499984740745262"/>
      </right>
      <top style="thin">
        <color theme="0" tint="-0.34998626667073579"/>
      </top>
      <bottom style="medium">
        <color rgb="FFC00000"/>
      </bottom>
      <diagonal/>
    </border>
    <border>
      <left/>
      <right/>
      <top style="medium">
        <color rgb="FFC0000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2" tint="-0.749961851863155"/>
      </right>
      <top/>
      <bottom/>
      <diagonal/>
    </border>
    <border>
      <left style="thin">
        <color theme="2" tint="-0.749961851863155"/>
      </left>
      <right/>
      <top/>
      <bottom style="thin">
        <color theme="2" tint="-0.749961851863155"/>
      </bottom>
      <diagonal/>
    </border>
    <border>
      <left/>
      <right style="thin">
        <color theme="2" tint="-0.749961851863155"/>
      </right>
      <top style="thin">
        <color theme="1" tint="0.499984740745262"/>
      </top>
      <bottom/>
      <diagonal/>
    </border>
    <border>
      <left style="thin">
        <color theme="2" tint="-0.749961851863155"/>
      </left>
      <right/>
      <top style="thin">
        <color theme="1" tint="0.499984740745262"/>
      </top>
      <bottom/>
      <diagonal/>
    </border>
    <border>
      <left/>
      <right style="thin">
        <color theme="2" tint="-0.749961851863155"/>
      </right>
      <top/>
      <bottom style="thin">
        <color theme="2" tint="-0.749961851863155"/>
      </bottom>
      <diagonal/>
    </border>
    <border>
      <left/>
      <right style="thin">
        <color theme="0" tint="-0.34998626667073579"/>
      </right>
      <top style="thin">
        <color theme="0" tint="-0.34998626667073579"/>
      </top>
      <bottom style="medium">
        <color rgb="FFC00000"/>
      </bottom>
      <diagonal/>
    </border>
    <border>
      <left/>
      <right style="medium">
        <color theme="0" tint="-0.499984740745262"/>
      </right>
      <top/>
      <bottom/>
      <diagonal/>
    </border>
    <border>
      <left/>
      <right style="medium">
        <color theme="0" tint="-0.499984740745262"/>
      </right>
      <top/>
      <bottom style="medium">
        <color rgb="FFC0000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499984740745262"/>
      </right>
      <top/>
      <bottom style="thin">
        <color theme="0" tint="-0.34998626667073579"/>
      </bottom>
      <diagonal/>
    </border>
    <border>
      <left style="medium">
        <color rgb="FFC00000"/>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theme="1" tint="0.34998626667073579"/>
      </left>
      <right/>
      <top style="thin">
        <color theme="0" tint="-0.34998626667073579"/>
      </top>
      <bottom/>
      <diagonal/>
    </border>
    <border>
      <left style="thin">
        <color theme="1" tint="0.34998626667073579"/>
      </left>
      <right/>
      <top/>
      <bottom style="thin">
        <color theme="0" tint="-0.34998626667073579"/>
      </bottom>
      <diagonal/>
    </border>
    <border>
      <left style="medium">
        <color rgb="FFC00000"/>
      </left>
      <right/>
      <top/>
      <bottom style="medium">
        <color theme="0" tint="-0.499984740745262"/>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right/>
      <top style="thin">
        <color theme="0" tint="-0.499984740745262"/>
      </top>
      <bottom style="thin">
        <color auto="1"/>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style="medium">
        <color theme="0" tint="-0.34998626667073579"/>
      </right>
      <top style="thin">
        <color theme="1" tint="0.34998626667073579"/>
      </top>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style="medium">
        <color theme="0" tint="-0.34998626667073579"/>
      </left>
      <right/>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1" tint="0.34998626667073579"/>
      </left>
      <right style="medium">
        <color theme="0" tint="-0.34998626667073579"/>
      </right>
      <top/>
      <bottom/>
      <diagonal/>
    </border>
    <border>
      <left/>
      <right style="medium">
        <color theme="0" tint="-0.34998626667073579"/>
      </right>
      <top/>
      <bottom style="thin">
        <color theme="0" tint="-0.499984740745262"/>
      </bottom>
      <diagonal/>
    </border>
    <border>
      <left/>
      <right style="medium">
        <color rgb="FFC00000"/>
      </right>
      <top style="medium">
        <color theme="0" tint="-0.34998626667073579"/>
      </top>
      <bottom/>
      <diagonal/>
    </border>
    <border>
      <left/>
      <right style="medium">
        <color rgb="FFC00000"/>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499984740745262"/>
      </top>
      <bottom/>
      <diagonal/>
    </border>
    <border>
      <left style="thin">
        <color theme="2" tint="-0.749961851863155"/>
      </left>
      <right/>
      <top/>
      <bottom style="medium">
        <color theme="0" tint="-0.34998626667073579"/>
      </bottom>
      <diagonal/>
    </border>
    <border>
      <left style="thin">
        <color theme="0" tint="-0.499984740745262"/>
      </left>
      <right/>
      <top style="double">
        <color theme="0" tint="-0.499984740745262"/>
      </top>
      <bottom style="medium">
        <color theme="0" tint="-0.34998626667073579"/>
      </bottom>
      <diagonal/>
    </border>
    <border>
      <left/>
      <right/>
      <top style="double">
        <color theme="0" tint="-0.499984740745262"/>
      </top>
      <bottom style="medium">
        <color theme="0" tint="-0.34998626667073579"/>
      </bottom>
      <diagonal/>
    </border>
    <border>
      <left/>
      <right style="medium">
        <color theme="0" tint="-0.34998626667073579"/>
      </right>
      <top style="double">
        <color theme="0" tint="-0.499984740745262"/>
      </top>
      <bottom style="medium">
        <color theme="0" tint="-0.34998626667073579"/>
      </bottom>
      <diagonal/>
    </border>
    <border>
      <left/>
      <right/>
      <top style="medium">
        <color theme="0" tint="-0.499984740745262"/>
      </top>
      <bottom style="medium">
        <color theme="0" tint="-0.499984740745262"/>
      </bottom>
      <diagonal/>
    </border>
    <border>
      <left/>
      <right/>
      <top style="thin">
        <color indexed="64"/>
      </top>
      <bottom style="thin">
        <color theme="1" tint="0.499984740745262"/>
      </bottom>
      <diagonal/>
    </border>
    <border>
      <left/>
      <right style="thin">
        <color theme="0" tint="-0.499984740745262"/>
      </right>
      <top/>
      <bottom style="thin">
        <color theme="1" tint="0.499984740745262"/>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auto="1"/>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bottom style="thin">
        <color theme="1" tint="0.499984740745262"/>
      </bottom>
      <diagonal/>
    </border>
    <border>
      <left style="thin">
        <color theme="1" tint="0.499984740745262"/>
      </left>
      <right style="thin">
        <color theme="0" tint="-0.499984740745262"/>
      </right>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1" tint="0.499984740745262"/>
      </right>
      <top style="thin">
        <color theme="1" tint="0.499984740745262"/>
      </top>
      <bottom/>
      <diagonal/>
    </border>
    <border>
      <left style="thin">
        <color theme="1" tint="0.499984740745262"/>
      </left>
      <right style="thin">
        <color theme="0" tint="-0.499984740745262"/>
      </right>
      <top style="thin">
        <color theme="1" tint="0.499984740745262"/>
      </top>
      <bottom/>
      <diagonal/>
    </border>
    <border>
      <left/>
      <right style="thin">
        <color auto="1"/>
      </right>
      <top/>
      <bottom/>
      <diagonal/>
    </border>
    <border>
      <left style="medium">
        <color rgb="FFC00000"/>
      </left>
      <right/>
      <top style="thin">
        <color theme="0" tint="-0.499984740745262"/>
      </top>
      <bottom style="thin">
        <color theme="0" tint="-0.499984740745262"/>
      </bottom>
      <diagonal/>
    </border>
    <border>
      <left/>
      <right style="medium">
        <color rgb="FFC00000"/>
      </right>
      <top style="thin">
        <color theme="0" tint="-0.499984740745262"/>
      </top>
      <bottom style="thin">
        <color theme="0" tint="-0.499984740745262"/>
      </bottom>
      <diagonal/>
    </border>
    <border>
      <left/>
      <right style="thin">
        <color theme="0" tint="-0.499984740745262"/>
      </right>
      <top/>
      <bottom style="thin">
        <color theme="1" tint="0.34998626667073579"/>
      </bottom>
      <diagonal/>
    </border>
    <border>
      <left style="thin">
        <color theme="2" tint="-0.749961851863155"/>
      </left>
      <right/>
      <top/>
      <bottom style="thin">
        <color indexed="64"/>
      </bottom>
      <diagonal/>
    </border>
    <border>
      <left style="thin">
        <color theme="2" tint="-0.749961851863155"/>
      </left>
      <right/>
      <top style="thin">
        <color indexed="64"/>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medium">
        <color rgb="FFC00000"/>
      </right>
      <top style="thin">
        <color theme="0" tint="-0.34998626667073579"/>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style="medium">
        <color indexed="64"/>
      </left>
      <right/>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bottom style="hair">
        <color auto="1"/>
      </bottom>
      <diagonal/>
    </border>
    <border>
      <left style="medium">
        <color indexed="64"/>
      </left>
      <right/>
      <top/>
      <bottom style="thin">
        <color theme="1" tint="0.499984740745262"/>
      </bottom>
      <diagonal/>
    </border>
    <border>
      <left style="medium">
        <color indexed="64"/>
      </left>
      <right/>
      <top style="thin">
        <color auto="1"/>
      </top>
      <bottom style="thin">
        <color auto="1"/>
      </bottom>
      <diagonal/>
    </border>
    <border>
      <left style="medium">
        <color indexed="64"/>
      </left>
      <right/>
      <top style="thin">
        <color theme="0" tint="-0.499984740745262"/>
      </top>
      <bottom style="thin">
        <color auto="1"/>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theme="0" tint="-0.499984740745262"/>
      </right>
      <top style="hair">
        <color indexed="64"/>
      </top>
      <bottom/>
      <diagonal/>
    </border>
    <border>
      <left style="thin">
        <color theme="1" tint="0.34998626667073579"/>
      </left>
      <right/>
      <top style="thin">
        <color theme="0" tint="-0.499984740745262"/>
      </top>
      <bottom/>
      <diagonal/>
    </border>
    <border>
      <left style="thin">
        <color theme="1" tint="0.34998626667073579"/>
      </left>
      <right/>
      <top/>
      <bottom style="thin">
        <color theme="0" tint="-0.499984740745262"/>
      </bottom>
      <diagonal/>
    </border>
    <border>
      <left style="medium">
        <color rgb="FFC00000"/>
      </left>
      <right/>
      <top style="medium">
        <color rgb="FFC00000"/>
      </top>
      <bottom style="thin">
        <color theme="1" tint="0.499984740745262"/>
      </bottom>
      <diagonal/>
    </border>
    <border>
      <left/>
      <right/>
      <top style="medium">
        <color rgb="FFC00000"/>
      </top>
      <bottom style="thin">
        <color theme="1" tint="0.499984740745262"/>
      </bottom>
      <diagonal/>
    </border>
    <border>
      <left style="medium">
        <color theme="1" tint="0.499984740745262"/>
      </left>
      <right/>
      <top style="medium">
        <color rgb="FFC00000"/>
      </top>
      <bottom style="medium">
        <color theme="1" tint="0.499984740745262"/>
      </bottom>
      <diagonal/>
    </border>
    <border>
      <left/>
      <right/>
      <top style="medium">
        <color rgb="FFC00000"/>
      </top>
      <bottom style="medium">
        <color theme="1" tint="0.499984740745262"/>
      </bottom>
      <diagonal/>
    </border>
    <border>
      <left/>
      <right style="thin">
        <color auto="1"/>
      </right>
      <top style="medium">
        <color rgb="FFC00000"/>
      </top>
      <bottom style="medium">
        <color theme="1" tint="0.499984740745262"/>
      </bottom>
      <diagonal/>
    </border>
    <border>
      <left style="thin">
        <color auto="1"/>
      </left>
      <right/>
      <top style="medium">
        <color rgb="FFC00000"/>
      </top>
      <bottom style="medium">
        <color theme="1" tint="0.499984740745262"/>
      </bottom>
      <diagonal/>
    </border>
    <border>
      <left/>
      <right style="medium">
        <color rgb="FFC00000"/>
      </right>
      <top style="medium">
        <color rgb="FFC00000"/>
      </top>
      <bottom style="medium">
        <color theme="1" tint="0.499984740745262"/>
      </bottom>
      <diagonal/>
    </border>
    <border>
      <left/>
      <right style="medium">
        <color rgb="FFC00000"/>
      </right>
      <top/>
      <bottom style="thin">
        <color auto="1"/>
      </bottom>
      <diagonal/>
    </border>
    <border>
      <left style="medium">
        <color rgb="FFC00000"/>
      </left>
      <right/>
      <top style="medium">
        <color theme="0" tint="-0.499984740745262"/>
      </top>
      <bottom style="medium">
        <color theme="0" tint="-0.499984740745262"/>
      </bottom>
      <diagonal/>
    </border>
    <border>
      <left/>
      <right style="medium">
        <color rgb="FFC00000"/>
      </right>
      <top style="medium">
        <color theme="0" tint="-0.499984740745262"/>
      </top>
      <bottom style="medium">
        <color theme="0" tint="-0.499984740745262"/>
      </bottom>
      <diagonal/>
    </border>
    <border>
      <left style="medium">
        <color rgb="FFC00000"/>
      </left>
      <right/>
      <top/>
      <bottom style="thin">
        <color auto="1"/>
      </bottom>
      <diagonal/>
    </border>
    <border>
      <left style="medium">
        <color rgb="FFC00000"/>
      </left>
      <right/>
      <top style="thin">
        <color auto="1"/>
      </top>
      <bottom style="thin">
        <color theme="1" tint="0.499984740745262"/>
      </bottom>
      <diagonal/>
    </border>
    <border>
      <left/>
      <right style="medium">
        <color rgb="FFC00000"/>
      </right>
      <top style="thin">
        <color auto="1"/>
      </top>
      <bottom style="thin">
        <color theme="1" tint="0.499984740745262"/>
      </bottom>
      <diagonal/>
    </border>
    <border>
      <left style="medium">
        <color rgb="FFC00000"/>
      </left>
      <right/>
      <top style="thin">
        <color theme="1" tint="0.499984740745262"/>
      </top>
      <bottom/>
      <diagonal/>
    </border>
    <border>
      <left/>
      <right style="medium">
        <color rgb="FFC00000"/>
      </right>
      <top style="thin">
        <color theme="1" tint="0.499984740745262"/>
      </top>
      <bottom/>
      <diagonal/>
    </border>
    <border>
      <left/>
      <right style="medium">
        <color rgb="FFC00000"/>
      </right>
      <top/>
      <bottom style="thin">
        <color theme="0" tint="-0.499984740745262"/>
      </bottom>
      <diagonal/>
    </border>
    <border>
      <left style="medium">
        <color rgb="FFC00000"/>
      </left>
      <right/>
      <top style="thin">
        <color theme="0" tint="-0.499984740745262"/>
      </top>
      <bottom style="thin">
        <color auto="1"/>
      </bottom>
      <diagonal/>
    </border>
    <border>
      <left/>
      <right style="medium">
        <color rgb="FFC00000"/>
      </right>
      <top style="thin">
        <color theme="0" tint="-0.499984740745262"/>
      </top>
      <bottom style="thin">
        <color auto="1"/>
      </bottom>
      <diagonal/>
    </border>
    <border>
      <left/>
      <right style="medium">
        <color rgb="FFC00000"/>
      </right>
      <top/>
      <bottom style="medium">
        <color rgb="FFC00000"/>
      </bottom>
      <diagonal/>
    </border>
    <border>
      <left/>
      <right style="thin">
        <color theme="0" tint="-0.499984740745262"/>
      </right>
      <top style="thin">
        <color theme="2" tint="-0.749961851863155"/>
      </top>
      <bottom/>
      <diagonal/>
    </border>
    <border>
      <left/>
      <right style="thin">
        <color theme="2" tint="-0.749961851863155"/>
      </right>
      <top style="thin">
        <color theme="2" tint="-0.749961851863155"/>
      </top>
      <bottom/>
      <diagonal/>
    </border>
    <border>
      <left/>
      <right style="thin">
        <color theme="2" tint="-0.749961851863155"/>
      </right>
      <top/>
      <bottom style="thin">
        <color theme="1" tint="0.34998626667073579"/>
      </bottom>
      <diagonal/>
    </border>
    <border>
      <left/>
      <right style="thick">
        <color theme="0" tint="-0.499984740745262"/>
      </right>
      <top style="thin">
        <color theme="0" tint="-0.499984740745262"/>
      </top>
      <bottom/>
      <diagonal/>
    </border>
    <border>
      <left/>
      <right style="thick">
        <color theme="0" tint="-0.499984740745262"/>
      </right>
      <top/>
      <bottom style="thin">
        <color theme="0" tint="-0.499984740745262"/>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top style="thin">
        <color theme="0" tint="-0.499984740745262"/>
      </top>
      <bottom/>
      <diagonal/>
    </border>
    <border>
      <left style="thin">
        <color theme="1" tint="0.499984740745262"/>
      </left>
      <right/>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style="thin">
        <color theme="0" tint="-0.49998474074526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auto="1"/>
      </top>
      <bottom style="thin">
        <color theme="0" tint="-0.499984740745262"/>
      </bottom>
      <diagonal/>
    </border>
    <border>
      <left/>
      <right style="medium">
        <color rgb="FF0070C0"/>
      </right>
      <top/>
      <bottom/>
      <diagonal/>
    </border>
    <border>
      <left/>
      <right style="medium">
        <color rgb="FF002060"/>
      </right>
      <top/>
      <bottom/>
      <diagonal/>
    </border>
    <border>
      <left style="thin">
        <color rgb="FF0070C0"/>
      </left>
      <right/>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37" fillId="0" borderId="0" applyNumberFormat="0" applyFill="0" applyBorder="0" applyAlignment="0" applyProtection="0"/>
  </cellStyleXfs>
  <cellXfs count="1175">
    <xf numFmtId="0" fontId="0" fillId="0" borderId="0" xfId="0"/>
    <xf numFmtId="0" fontId="120" fillId="0" borderId="0" xfId="0" applyFont="1"/>
    <xf numFmtId="0" fontId="121" fillId="0" borderId="0" xfId="0" applyFont="1"/>
    <xf numFmtId="0" fontId="138" fillId="0" borderId="0" xfId="0" applyFont="1"/>
    <xf numFmtId="0" fontId="2" fillId="2" borderId="0" xfId="0" applyFont="1" applyFill="1" applyProtection="1">
      <protection locked="0"/>
    </xf>
    <xf numFmtId="0" fontId="11" fillId="2" borderId="0" xfId="0" applyFont="1" applyFill="1" applyProtection="1">
      <protection locked="0"/>
    </xf>
    <xf numFmtId="0" fontId="11" fillId="2" borderId="0" xfId="0" applyFont="1" applyFill="1" applyAlignment="1" applyProtection="1">
      <alignment horizontal="right" vertical="center"/>
      <protection locked="0"/>
    </xf>
    <xf numFmtId="0" fontId="91" fillId="2" borderId="0" xfId="0" applyFont="1" applyFill="1" applyAlignment="1" applyProtection="1">
      <alignment horizontal="left" vertical="top"/>
      <protection locked="0"/>
    </xf>
    <xf numFmtId="0" fontId="11" fillId="2" borderId="0" xfId="0" applyFont="1" applyFill="1" applyAlignment="1" applyProtection="1">
      <alignment horizontal="left" vertical="top"/>
      <protection locked="0"/>
    </xf>
    <xf numFmtId="0" fontId="11" fillId="0" borderId="0" xfId="0" applyFont="1" applyProtection="1">
      <protection locked="0"/>
    </xf>
    <xf numFmtId="0" fontId="2" fillId="0" borderId="0" xfId="0" applyFont="1" applyProtection="1">
      <protection locked="0"/>
    </xf>
    <xf numFmtId="0" fontId="101" fillId="2" borderId="0" xfId="0" applyFont="1" applyFill="1" applyAlignment="1" applyProtection="1">
      <alignment horizontal="left" vertical="top"/>
      <protection locked="0"/>
    </xf>
    <xf numFmtId="0" fontId="79" fillId="2" borderId="0" xfId="0" applyFont="1" applyFill="1" applyAlignment="1" applyProtection="1">
      <alignment horizontal="right"/>
      <protection locked="0"/>
    </xf>
    <xf numFmtId="0" fontId="31" fillId="2" borderId="0" xfId="0" applyFont="1" applyFill="1" applyProtection="1">
      <protection locked="0"/>
    </xf>
    <xf numFmtId="168" fontId="9" fillId="2" borderId="0" xfId="0" applyNumberFormat="1" applyFont="1" applyFill="1" applyAlignment="1" applyProtection="1">
      <alignment horizontal="center" vertical="center"/>
      <protection locked="0"/>
    </xf>
    <xf numFmtId="164" fontId="78" fillId="9" borderId="0" xfId="0" applyNumberFormat="1" applyFont="1" applyFill="1" applyProtection="1">
      <protection locked="0"/>
    </xf>
    <xf numFmtId="0" fontId="8" fillId="9" borderId="47" xfId="0" applyFont="1" applyFill="1" applyBorder="1" applyAlignment="1" applyProtection="1">
      <alignment horizontal="right"/>
      <protection locked="0"/>
    </xf>
    <xf numFmtId="0" fontId="0" fillId="0" borderId="0" xfId="0" applyAlignment="1" applyProtection="1">
      <alignment horizontal="center"/>
      <protection locked="0"/>
    </xf>
    <xf numFmtId="0" fontId="77" fillId="9" borderId="72" xfId="0" applyFont="1" applyFill="1" applyBorder="1" applyProtection="1">
      <protection locked="0"/>
    </xf>
    <xf numFmtId="0" fontId="44" fillId="10" borderId="0" xfId="0" applyFont="1" applyFill="1" applyProtection="1">
      <protection locked="0"/>
    </xf>
    <xf numFmtId="0" fontId="21" fillId="2" borderId="0" xfId="0" applyFont="1" applyFill="1" applyProtection="1">
      <protection locked="0"/>
    </xf>
    <xf numFmtId="0" fontId="77" fillId="9" borderId="86" xfId="0" applyFont="1" applyFill="1" applyBorder="1" applyProtection="1">
      <protection locked="0"/>
    </xf>
    <xf numFmtId="0" fontId="0" fillId="9" borderId="31" xfId="0" applyFill="1" applyBorder="1" applyProtection="1">
      <protection locked="0"/>
    </xf>
    <xf numFmtId="1" fontId="44" fillId="10" borderId="0" xfId="0" applyNumberFormat="1" applyFont="1" applyFill="1" applyProtection="1">
      <protection locked="0"/>
    </xf>
    <xf numFmtId="0" fontId="52" fillId="9" borderId="131" xfId="0" applyFont="1" applyFill="1" applyBorder="1" applyProtection="1">
      <protection locked="0"/>
    </xf>
    <xf numFmtId="0" fontId="44" fillId="9" borderId="122" xfId="0" applyFont="1" applyFill="1" applyBorder="1" applyProtection="1">
      <protection locked="0"/>
    </xf>
    <xf numFmtId="0" fontId="47" fillId="0" borderId="0" xfId="0" applyFont="1" applyAlignment="1" applyProtection="1">
      <alignment horizontal="left"/>
      <protection locked="0"/>
    </xf>
    <xf numFmtId="0" fontId="20" fillId="0" borderId="0" xfId="0" applyFont="1" applyProtection="1">
      <protection locked="0"/>
    </xf>
    <xf numFmtId="0" fontId="42" fillId="0" borderId="0" xfId="0" applyFont="1" applyAlignment="1" applyProtection="1">
      <alignment wrapText="1"/>
      <protection locked="0"/>
    </xf>
    <xf numFmtId="0" fontId="21" fillId="0" borderId="0" xfId="0" applyFont="1" applyProtection="1">
      <protection locked="0"/>
    </xf>
    <xf numFmtId="0" fontId="43" fillId="2" borderId="47" xfId="0" applyFont="1" applyFill="1" applyBorder="1" applyAlignment="1" applyProtection="1">
      <alignment horizontal="right" vertical="center"/>
      <protection locked="0"/>
    </xf>
    <xf numFmtId="0" fontId="20" fillId="2" borderId="2" xfId="0" applyFont="1" applyFill="1" applyBorder="1" applyAlignment="1" applyProtection="1">
      <alignment wrapText="1"/>
      <protection locked="0"/>
    </xf>
    <xf numFmtId="0" fontId="20" fillId="2" borderId="0" xfId="0" applyFont="1" applyFill="1" applyAlignment="1" applyProtection="1">
      <alignment wrapText="1"/>
      <protection locked="0"/>
    </xf>
    <xf numFmtId="0" fontId="47" fillId="2" borderId="0" xfId="0" applyFont="1" applyFill="1" applyAlignment="1" applyProtection="1">
      <alignment horizontal="right" vertical="center"/>
      <protection locked="0"/>
    </xf>
    <xf numFmtId="164" fontId="20" fillId="2" borderId="0" xfId="0" applyNumberFormat="1" applyFont="1" applyFill="1" applyAlignment="1" applyProtection="1">
      <alignment wrapText="1"/>
      <protection locked="0"/>
    </xf>
    <xf numFmtId="0" fontId="46" fillId="2" borderId="121" xfId="0" quotePrefix="1" applyFont="1" applyFill="1" applyBorder="1" applyProtection="1">
      <protection locked="0"/>
    </xf>
    <xf numFmtId="0" fontId="0" fillId="0" borderId="122" xfId="0" applyBorder="1" applyProtection="1">
      <protection locked="0"/>
    </xf>
    <xf numFmtId="0" fontId="41" fillId="2" borderId="122" xfId="0" applyFont="1" applyFill="1" applyBorder="1" applyProtection="1">
      <protection locked="0"/>
    </xf>
    <xf numFmtId="0" fontId="0" fillId="2" borderId="122" xfId="0" applyFill="1" applyBorder="1" applyProtection="1">
      <protection locked="0"/>
    </xf>
    <xf numFmtId="0" fontId="43" fillId="2" borderId="122" xfId="0" applyFont="1" applyFill="1" applyBorder="1" applyAlignment="1" applyProtection="1">
      <alignment horizontal="right" vertical="center"/>
      <protection locked="0"/>
    </xf>
    <xf numFmtId="0" fontId="20" fillId="2" borderId="122" xfId="0" applyFont="1" applyFill="1" applyBorder="1" applyAlignment="1" applyProtection="1">
      <alignment wrapText="1"/>
      <protection locked="0"/>
    </xf>
    <xf numFmtId="0" fontId="20" fillId="2" borderId="123" xfId="0" applyFont="1" applyFill="1" applyBorder="1" applyAlignment="1" applyProtection="1">
      <alignment wrapText="1"/>
      <protection locked="0"/>
    </xf>
    <xf numFmtId="0" fontId="33" fillId="2" borderId="0" xfId="0" applyFont="1" applyFill="1" applyAlignment="1" applyProtection="1">
      <alignment vertical="center"/>
      <protection locked="0"/>
    </xf>
    <xf numFmtId="0" fontId="33" fillId="0" borderId="0" xfId="0" applyFont="1" applyAlignment="1" applyProtection="1">
      <alignment vertical="center"/>
      <protection locked="0"/>
    </xf>
    <xf numFmtId="0" fontId="0" fillId="3" borderId="0" xfId="0" applyFill="1" applyAlignment="1" applyProtection="1">
      <alignment horizontal="left" vertical="center"/>
      <protection locked="0"/>
    </xf>
    <xf numFmtId="0" fontId="39" fillId="2" borderId="112" xfId="0" applyFont="1" applyFill="1" applyBorder="1" applyAlignment="1" applyProtection="1">
      <alignment horizontal="center"/>
      <protection locked="0"/>
    </xf>
    <xf numFmtId="0" fontId="51" fillId="2" borderId="0" xfId="0" applyFont="1" applyFill="1" applyAlignment="1" applyProtection="1">
      <alignment horizontal="center"/>
      <protection locked="0"/>
    </xf>
    <xf numFmtId="0" fontId="103" fillId="2" borderId="112" xfId="0" applyFont="1" applyFill="1" applyBorder="1" applyAlignment="1" applyProtection="1">
      <alignment horizontal="center" vertical="center"/>
      <protection locked="0"/>
    </xf>
    <xf numFmtId="0" fontId="44" fillId="2" borderId="0" xfId="0" applyFont="1" applyFill="1" applyProtection="1">
      <protection locked="0"/>
    </xf>
    <xf numFmtId="0" fontId="51" fillId="2" borderId="0" xfId="0" applyFont="1" applyFill="1" applyProtection="1">
      <protection locked="0"/>
    </xf>
    <xf numFmtId="0" fontId="77" fillId="2" borderId="30" xfId="0" applyFont="1" applyFill="1" applyBorder="1" applyAlignment="1" applyProtection="1">
      <alignment horizontal="left"/>
      <protection locked="0"/>
    </xf>
    <xf numFmtId="0" fontId="52" fillId="2" borderId="0" xfId="0" applyFont="1" applyFill="1" applyAlignment="1" applyProtection="1">
      <alignment vertical="center"/>
      <protection locked="0"/>
    </xf>
    <xf numFmtId="0" fontId="56" fillId="2" borderId="0" xfId="0" applyFont="1" applyFill="1" applyAlignment="1" applyProtection="1">
      <alignment horizontal="left"/>
      <protection locked="0"/>
    </xf>
    <xf numFmtId="2" fontId="44" fillId="2" borderId="0" xfId="0" applyNumberFormat="1" applyFont="1" applyFill="1" applyProtection="1">
      <protection locked="0"/>
    </xf>
    <xf numFmtId="2" fontId="51" fillId="2" borderId="0" xfId="0" applyNumberFormat="1" applyFont="1" applyFill="1" applyProtection="1">
      <protection locked="0"/>
    </xf>
    <xf numFmtId="2" fontId="44" fillId="2" borderId="0" xfId="0" applyNumberFormat="1" applyFont="1" applyFill="1" applyAlignment="1" applyProtection="1">
      <alignment horizontal="center"/>
      <protection locked="0"/>
    </xf>
    <xf numFmtId="2" fontId="51" fillId="2" borderId="0" xfId="0" applyNumberFormat="1" applyFont="1" applyFill="1" applyAlignment="1" applyProtection="1">
      <alignment horizontal="center"/>
      <protection locked="0"/>
    </xf>
    <xf numFmtId="0" fontId="51" fillId="0" borderId="0" xfId="0" applyFont="1" applyProtection="1">
      <protection locked="0"/>
    </xf>
    <xf numFmtId="0" fontId="58" fillId="2" borderId="0" xfId="0" applyFont="1" applyFill="1" applyAlignment="1" applyProtection="1">
      <alignment horizontal="right"/>
      <protection locked="0"/>
    </xf>
    <xf numFmtId="2" fontId="44" fillId="2" borderId="0" xfId="0" applyNumberFormat="1" applyFont="1" applyFill="1" applyAlignment="1" applyProtection="1">
      <alignment horizontal="right"/>
      <protection locked="0"/>
    </xf>
    <xf numFmtId="0" fontId="119" fillId="2" borderId="0" xfId="0" applyFont="1" applyFill="1" applyProtection="1">
      <protection locked="0"/>
    </xf>
    <xf numFmtId="0" fontId="51" fillId="0" borderId="112" xfId="0" applyFont="1" applyBorder="1" applyAlignment="1" applyProtection="1">
      <alignment horizontal="center" vertical="center"/>
      <protection locked="0"/>
    </xf>
    <xf numFmtId="0" fontId="52" fillId="2" borderId="0" xfId="0" applyFont="1" applyFill="1" applyProtection="1">
      <protection locked="0"/>
    </xf>
    <xf numFmtId="0" fontId="44" fillId="2" borderId="0" xfId="0" applyFont="1" applyFill="1" applyAlignment="1" applyProtection="1">
      <alignment horizontal="center" vertical="center"/>
      <protection locked="0"/>
    </xf>
    <xf numFmtId="0" fontId="56" fillId="2" borderId="0" xfId="0" applyFont="1" applyFill="1" applyAlignment="1" applyProtection="1">
      <alignment vertical="center"/>
      <protection locked="0"/>
    </xf>
    <xf numFmtId="0" fontId="51" fillId="2" borderId="0" xfId="0" applyFont="1" applyFill="1" applyAlignment="1" applyProtection="1">
      <alignment vertical="center"/>
      <protection locked="0"/>
    </xf>
    <xf numFmtId="0" fontId="56" fillId="2" borderId="0" xfId="0" applyFont="1" applyFill="1" applyAlignment="1" applyProtection="1">
      <alignment horizontal="center" vertical="center"/>
      <protection locked="0"/>
    </xf>
    <xf numFmtId="0" fontId="0" fillId="0" borderId="0" xfId="0" applyAlignment="1" applyProtection="1">
      <alignment horizontal="left"/>
      <protection locked="0"/>
    </xf>
    <xf numFmtId="0" fontId="44" fillId="2" borderId="0" xfId="0" applyFont="1" applyFill="1" applyAlignment="1" applyProtection="1">
      <alignment vertical="center"/>
      <protection locked="0"/>
    </xf>
    <xf numFmtId="0" fontId="21" fillId="0" borderId="112" xfId="0" applyFont="1" applyBorder="1" applyProtection="1">
      <protection locked="0"/>
    </xf>
    <xf numFmtId="0" fontId="51" fillId="2" borderId="0" xfId="0" applyFont="1" applyFill="1" applyAlignment="1" applyProtection="1">
      <alignment horizontal="center" vertical="center"/>
      <protection locked="0"/>
    </xf>
    <xf numFmtId="0" fontId="51" fillId="2" borderId="112" xfId="0" applyFont="1" applyFill="1" applyBorder="1" applyAlignment="1" applyProtection="1">
      <alignment horizontal="center"/>
      <protection locked="0"/>
    </xf>
    <xf numFmtId="0" fontId="52" fillId="2" borderId="0" xfId="0" applyFont="1" applyFill="1" applyAlignment="1" applyProtection="1">
      <alignment horizontal="center" vertical="center"/>
      <protection locked="0"/>
    </xf>
    <xf numFmtId="0" fontId="52" fillId="2" borderId="117" xfId="0" applyFont="1" applyFill="1" applyBorder="1" applyAlignment="1" applyProtection="1">
      <alignment horizontal="center"/>
      <protection locked="0"/>
    </xf>
    <xf numFmtId="0" fontId="51" fillId="2" borderId="78" xfId="0" applyFont="1" applyFill="1" applyBorder="1" applyAlignment="1" applyProtection="1">
      <alignment horizontal="left" vertical="center"/>
      <protection locked="0"/>
    </xf>
    <xf numFmtId="0" fontId="0" fillId="0" borderId="78" xfId="0" applyBorder="1" applyProtection="1">
      <protection locked="0"/>
    </xf>
    <xf numFmtId="0" fontId="51" fillId="2" borderId="78" xfId="0" applyFont="1" applyFill="1" applyBorder="1" applyProtection="1">
      <protection locked="0"/>
    </xf>
    <xf numFmtId="0" fontId="56" fillId="2" borderId="78" xfId="0" applyFont="1" applyFill="1" applyBorder="1" applyAlignment="1" applyProtection="1">
      <alignment horizontal="center" vertical="center"/>
      <protection locked="0"/>
    </xf>
    <xf numFmtId="0" fontId="56" fillId="2" borderId="78" xfId="0" applyFont="1" applyFill="1" applyBorder="1" applyProtection="1">
      <protection locked="0"/>
    </xf>
    <xf numFmtId="0" fontId="56" fillId="2" borderId="78" xfId="0" applyFont="1" applyFill="1" applyBorder="1" applyAlignment="1" applyProtection="1">
      <alignment vertical="center"/>
      <protection locked="0"/>
    </xf>
    <xf numFmtId="0" fontId="51" fillId="2" borderId="78" xfId="0" applyFont="1" applyFill="1" applyBorder="1" applyAlignment="1" applyProtection="1">
      <alignment vertical="center"/>
      <protection locked="0"/>
    </xf>
    <xf numFmtId="0" fontId="58" fillId="2" borderId="78" xfId="0" applyFont="1" applyFill="1" applyBorder="1" applyAlignment="1" applyProtection="1">
      <alignment horizontal="right"/>
      <protection locked="0"/>
    </xf>
    <xf numFmtId="4" fontId="78" fillId="0" borderId="0" xfId="0" applyNumberFormat="1" applyFont="1" applyProtection="1">
      <protection locked="0"/>
    </xf>
    <xf numFmtId="0" fontId="103" fillId="2" borderId="112" xfId="0" applyFont="1" applyFill="1" applyBorder="1" applyAlignment="1" applyProtection="1">
      <alignment horizontal="center"/>
      <protection locked="0"/>
    </xf>
    <xf numFmtId="0" fontId="51" fillId="2" borderId="0" xfId="0" applyFont="1" applyFill="1" applyAlignment="1" applyProtection="1">
      <alignment horizontal="left" vertical="center"/>
      <protection locked="0"/>
    </xf>
    <xf numFmtId="2" fontId="0" fillId="0" borderId="0" xfId="0" applyNumberFormat="1" applyProtection="1">
      <protection locked="0"/>
    </xf>
    <xf numFmtId="0" fontId="20" fillId="0" borderId="0" xfId="0" applyFont="1" applyAlignment="1" applyProtection="1">
      <alignment horizontal="right"/>
      <protection locked="0"/>
    </xf>
    <xf numFmtId="0" fontId="115" fillId="2" borderId="0" xfId="0" applyFont="1" applyFill="1" applyProtection="1">
      <protection locked="0"/>
    </xf>
    <xf numFmtId="0" fontId="51" fillId="2" borderId="118" xfId="0" applyFont="1" applyFill="1" applyBorder="1" applyAlignment="1" applyProtection="1">
      <alignment horizontal="center"/>
      <protection locked="0"/>
    </xf>
    <xf numFmtId="0" fontId="0" fillId="0" borderId="83" xfId="0" applyBorder="1" applyProtection="1">
      <protection locked="0"/>
    </xf>
    <xf numFmtId="0" fontId="51" fillId="2" borderId="83" xfId="0" applyFont="1" applyFill="1" applyBorder="1" applyProtection="1">
      <protection locked="0"/>
    </xf>
    <xf numFmtId="0" fontId="51" fillId="2" borderId="83" xfId="0" applyFont="1" applyFill="1" applyBorder="1" applyAlignment="1" applyProtection="1">
      <alignment horizontal="center" vertical="center"/>
      <protection locked="0"/>
    </xf>
    <xf numFmtId="0" fontId="51" fillId="2" borderId="83" xfId="0" applyFont="1" applyFill="1" applyBorder="1" applyAlignment="1" applyProtection="1">
      <alignment vertical="center"/>
      <protection locked="0"/>
    </xf>
    <xf numFmtId="0" fontId="58" fillId="2" borderId="83" xfId="0" applyFont="1" applyFill="1" applyBorder="1" applyAlignment="1" applyProtection="1">
      <alignment horizontal="right"/>
      <protection locked="0"/>
    </xf>
    <xf numFmtId="0" fontId="52" fillId="2" borderId="117" xfId="0" applyFont="1" applyFill="1" applyBorder="1" applyProtection="1">
      <protection locked="0"/>
    </xf>
    <xf numFmtId="0" fontId="52" fillId="2" borderId="78" xfId="0" applyFont="1" applyFill="1" applyBorder="1" applyProtection="1">
      <protection locked="0"/>
    </xf>
    <xf numFmtId="4" fontId="78" fillId="8" borderId="0" xfId="0" applyNumberFormat="1" applyFont="1" applyFill="1" applyAlignment="1" applyProtection="1">
      <alignment horizontal="right"/>
      <protection locked="0"/>
    </xf>
    <xf numFmtId="0" fontId="44" fillId="0" borderId="0" xfId="0" applyFont="1" applyAlignment="1" applyProtection="1">
      <alignment horizontal="right"/>
      <protection locked="0"/>
    </xf>
    <xf numFmtId="1" fontId="44" fillId="0" borderId="0" xfId="0" applyNumberFormat="1" applyFont="1" applyAlignment="1" applyProtection="1">
      <alignment horizontal="center"/>
      <protection locked="0"/>
    </xf>
    <xf numFmtId="1" fontId="0" fillId="0" borderId="0" xfId="0" applyNumberFormat="1" applyProtection="1">
      <protection locked="0"/>
    </xf>
    <xf numFmtId="0" fontId="20" fillId="0" borderId="51" xfId="0" applyFont="1" applyBorder="1" applyAlignment="1" applyProtection="1">
      <alignment horizontal="right" vertical="center"/>
      <protection locked="0"/>
    </xf>
    <xf numFmtId="0" fontId="51" fillId="2" borderId="118" xfId="0" applyFont="1" applyFill="1" applyBorder="1" applyProtection="1">
      <protection locked="0"/>
    </xf>
    <xf numFmtId="0" fontId="56" fillId="2" borderId="83" xfId="0" applyFont="1" applyFill="1" applyBorder="1" applyAlignment="1" applyProtection="1">
      <alignment vertical="center"/>
      <protection locked="0"/>
    </xf>
    <xf numFmtId="0" fontId="56" fillId="2" borderId="83" xfId="0" applyFont="1" applyFill="1" applyBorder="1" applyAlignment="1" applyProtection="1">
      <alignment horizontal="center" vertical="center"/>
      <protection locked="0"/>
    </xf>
    <xf numFmtId="4" fontId="52" fillId="2" borderId="83" xfId="0" applyNumberFormat="1" applyFont="1" applyFill="1" applyBorder="1" applyAlignment="1" applyProtection="1">
      <alignment wrapText="1"/>
      <protection locked="0"/>
    </xf>
    <xf numFmtId="0" fontId="52" fillId="2" borderId="83" xfId="0" applyFont="1" applyFill="1" applyBorder="1" applyProtection="1">
      <protection locked="0"/>
    </xf>
    <xf numFmtId="0" fontId="103" fillId="2" borderId="119" xfId="0" applyFont="1" applyFill="1" applyBorder="1" applyAlignment="1" applyProtection="1">
      <alignment horizontal="center"/>
      <protection locked="0"/>
    </xf>
    <xf numFmtId="0" fontId="51" fillId="2" borderId="98" xfId="0" applyFont="1" applyFill="1" applyBorder="1" applyAlignment="1" applyProtection="1">
      <alignment vertical="center"/>
      <protection locked="0"/>
    </xf>
    <xf numFmtId="0" fontId="51" fillId="2" borderId="98" xfId="0" applyFont="1" applyFill="1" applyBorder="1" applyProtection="1">
      <protection locked="0"/>
    </xf>
    <xf numFmtId="0" fontId="58" fillId="2" borderId="98" xfId="0" applyFont="1" applyFill="1" applyBorder="1" applyAlignment="1" applyProtection="1">
      <alignment horizontal="right"/>
      <protection locked="0"/>
    </xf>
    <xf numFmtId="4" fontId="78" fillId="9" borderId="0" xfId="0" applyNumberFormat="1" applyFont="1" applyFill="1" applyAlignment="1" applyProtection="1">
      <alignment horizontal="right"/>
      <protection locked="0"/>
    </xf>
    <xf numFmtId="0" fontId="44" fillId="2" borderId="98" xfId="0" applyFont="1" applyFill="1" applyBorder="1" applyAlignment="1" applyProtection="1">
      <alignment vertical="center"/>
      <protection locked="0"/>
    </xf>
    <xf numFmtId="0" fontId="56" fillId="2" borderId="98" xfId="0" applyFont="1" applyFill="1" applyBorder="1" applyAlignment="1" applyProtection="1">
      <alignment vertical="center"/>
      <protection locked="0"/>
    </xf>
    <xf numFmtId="4" fontId="52" fillId="2" borderId="98" xfId="0" applyNumberFormat="1" applyFont="1" applyFill="1" applyBorder="1" applyAlignment="1" applyProtection="1">
      <alignment vertical="center"/>
      <protection locked="0"/>
    </xf>
    <xf numFmtId="0" fontId="52" fillId="2" borderId="98" xfId="0" applyFont="1" applyFill="1" applyBorder="1" applyProtection="1">
      <protection locked="0"/>
    </xf>
    <xf numFmtId="0" fontId="40" fillId="2" borderId="121" xfId="0" applyFont="1" applyFill="1" applyBorder="1" applyAlignment="1" applyProtection="1">
      <alignment horizontal="left" vertical="center" wrapText="1"/>
      <protection locked="0"/>
    </xf>
    <xf numFmtId="0" fontId="74" fillId="2" borderId="122" xfId="0" applyFont="1" applyFill="1" applyBorder="1" applyProtection="1">
      <protection locked="0"/>
    </xf>
    <xf numFmtId="0" fontId="0" fillId="2" borderId="122" xfId="0" applyFill="1" applyBorder="1" applyAlignment="1" applyProtection="1">
      <alignment wrapText="1"/>
      <protection locked="0"/>
    </xf>
    <xf numFmtId="0" fontId="8" fillId="2" borderId="122" xfId="0" applyFont="1" applyFill="1" applyBorder="1" applyAlignment="1" applyProtection="1">
      <alignment wrapText="1"/>
      <protection locked="0"/>
    </xf>
    <xf numFmtId="165" fontId="29" fillId="2" borderId="122" xfId="0" applyNumberFormat="1" applyFont="1" applyFill="1" applyBorder="1" applyAlignment="1" applyProtection="1">
      <alignment vertical="center"/>
      <protection locked="0"/>
    </xf>
    <xf numFmtId="0" fontId="21" fillId="2" borderId="122" xfId="0" applyFont="1" applyFill="1" applyBorder="1" applyProtection="1">
      <protection locked="0"/>
    </xf>
    <xf numFmtId="0" fontId="45" fillId="2" borderId="122" xfId="0" applyFont="1" applyFill="1" applyBorder="1" applyAlignment="1" applyProtection="1">
      <alignment horizontal="right"/>
      <protection locked="0"/>
    </xf>
    <xf numFmtId="4" fontId="90" fillId="8" borderId="0" xfId="0" applyNumberFormat="1" applyFont="1" applyFill="1" applyAlignment="1" applyProtection="1">
      <alignment horizontal="right"/>
      <protection locked="0"/>
    </xf>
    <xf numFmtId="0" fontId="40" fillId="2" borderId="0" xfId="0" applyFont="1" applyFill="1" applyAlignment="1" applyProtection="1">
      <alignment horizontal="left" vertical="center" wrapText="1"/>
      <protection locked="0"/>
    </xf>
    <xf numFmtId="0" fontId="74" fillId="2" borderId="0" xfId="0" applyFont="1" applyFill="1" applyProtection="1">
      <protection locked="0"/>
    </xf>
    <xf numFmtId="0" fontId="0" fillId="2" borderId="0" xfId="0" applyFill="1" applyAlignment="1" applyProtection="1">
      <alignment wrapText="1"/>
      <protection locked="0"/>
    </xf>
    <xf numFmtId="165" fontId="29" fillId="2" borderId="0" xfId="0" applyNumberFormat="1" applyFont="1" applyFill="1" applyAlignment="1" applyProtection="1">
      <alignment vertical="center"/>
      <protection locked="0"/>
    </xf>
    <xf numFmtId="0" fontId="45" fillId="2" borderId="0" xfId="0" applyFont="1" applyFill="1" applyAlignment="1" applyProtection="1">
      <alignment horizontal="right"/>
      <protection locked="0"/>
    </xf>
    <xf numFmtId="4" fontId="90" fillId="0" borderId="0" xfId="0" applyNumberFormat="1" applyFont="1" applyAlignment="1" applyProtection="1">
      <alignment horizontal="right"/>
      <protection locked="0"/>
    </xf>
    <xf numFmtId="4" fontId="90" fillId="0" borderId="110" xfId="0" applyNumberFormat="1" applyFont="1" applyBorder="1" applyAlignment="1" applyProtection="1">
      <alignment horizontal="right"/>
      <protection locked="0"/>
    </xf>
    <xf numFmtId="0" fontId="75" fillId="11" borderId="0" xfId="0" applyFont="1" applyFill="1" applyAlignment="1" applyProtection="1">
      <alignment horizontal="center" vertical="center"/>
      <protection locked="0"/>
    </xf>
    <xf numFmtId="0" fontId="0" fillId="0" borderId="80" xfId="0" applyBorder="1" applyAlignment="1" applyProtection="1">
      <alignment vertical="center"/>
      <protection locked="0"/>
    </xf>
    <xf numFmtId="0" fontId="75" fillId="2" borderId="112" xfId="0" applyFont="1" applyFill="1" applyBorder="1" applyAlignment="1" applyProtection="1">
      <alignment horizontal="center" vertical="center"/>
      <protection locked="0"/>
    </xf>
    <xf numFmtId="0" fontId="7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42" fillId="2" borderId="112" xfId="0" applyFont="1" applyFill="1" applyBorder="1" applyAlignment="1" applyProtection="1">
      <alignment vertical="center"/>
      <protection locked="0"/>
    </xf>
    <xf numFmtId="0" fontId="8" fillId="2" borderId="0" xfId="0" applyFont="1" applyFill="1" applyAlignment="1" applyProtection="1">
      <alignment horizontal="center" vertical="center"/>
      <protection locked="0"/>
    </xf>
    <xf numFmtId="0" fontId="88" fillId="2" borderId="0" xfId="0" applyFont="1" applyFill="1" applyAlignment="1" applyProtection="1">
      <alignment horizontal="right" vertical="center"/>
      <protection locked="0"/>
    </xf>
    <xf numFmtId="0" fontId="8" fillId="0" borderId="1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20" fillId="2" borderId="112" xfId="0" applyFont="1" applyFill="1" applyBorder="1" applyProtection="1">
      <protection locked="0"/>
    </xf>
    <xf numFmtId="0" fontId="20" fillId="2" borderId="113" xfId="0" applyFont="1" applyFill="1" applyBorder="1" applyProtection="1">
      <protection locked="0"/>
    </xf>
    <xf numFmtId="164" fontId="0" fillId="2" borderId="0" xfId="0" applyNumberFormat="1" applyFill="1" applyAlignment="1" applyProtection="1">
      <alignment wrapText="1"/>
      <protection locked="0"/>
    </xf>
    <xf numFmtId="0" fontId="52" fillId="2" borderId="71" xfId="0" applyFont="1" applyFill="1" applyBorder="1" applyAlignment="1" applyProtection="1">
      <alignment horizontal="justify" vertical="top" wrapText="1"/>
      <protection locked="0"/>
    </xf>
    <xf numFmtId="0" fontId="51" fillId="2" borderId="71" xfId="0" applyFont="1" applyFill="1" applyBorder="1" applyAlignment="1" applyProtection="1">
      <alignment vertical="top" wrapText="1"/>
      <protection locked="0"/>
    </xf>
    <xf numFmtId="0" fontId="0" fillId="2" borderId="71" xfId="0" applyFill="1" applyBorder="1" applyProtection="1">
      <protection locked="0"/>
    </xf>
    <xf numFmtId="164" fontId="0" fillId="2" borderId="71" xfId="0" applyNumberFormat="1" applyFill="1" applyBorder="1" applyAlignment="1" applyProtection="1">
      <alignment wrapText="1"/>
      <protection locked="0"/>
    </xf>
    <xf numFmtId="0" fontId="38" fillId="3" borderId="0" xfId="0" applyFont="1" applyFill="1" applyAlignment="1" applyProtection="1">
      <alignment horizontal="left" vertical="center" wrapText="1"/>
      <protection locked="0"/>
    </xf>
    <xf numFmtId="0" fontId="10" fillId="0" borderId="3" xfId="0" applyFont="1" applyBorder="1" applyAlignment="1" applyProtection="1">
      <alignment horizontal="right"/>
      <protection locked="0"/>
    </xf>
    <xf numFmtId="0" fontId="12" fillId="0" borderId="3" xfId="0" applyFont="1" applyBorder="1" applyAlignment="1" applyProtection="1">
      <alignment horizontal="left"/>
      <protection locked="0"/>
    </xf>
    <xf numFmtId="164" fontId="10" fillId="2" borderId="3" xfId="0" applyNumberFormat="1" applyFont="1" applyFill="1" applyBorder="1" applyProtection="1">
      <protection locked="0"/>
    </xf>
    <xf numFmtId="164" fontId="0" fillId="2" borderId="3" xfId="0" applyNumberFormat="1" applyFill="1" applyBorder="1" applyProtection="1">
      <protection locked="0"/>
    </xf>
    <xf numFmtId="164" fontId="0" fillId="2" borderId="155" xfId="0" applyNumberFormat="1" applyFill="1" applyBorder="1" applyProtection="1">
      <protection locked="0"/>
    </xf>
    <xf numFmtId="164" fontId="0" fillId="2" borderId="0" xfId="0" applyNumberFormat="1" applyFill="1" applyProtection="1">
      <protection locked="0"/>
    </xf>
    <xf numFmtId="0" fontId="34" fillId="2" borderId="102" xfId="0" applyFont="1" applyFill="1" applyBorder="1" applyAlignment="1" applyProtection="1">
      <alignment horizontal="center"/>
      <protection locked="0"/>
    </xf>
    <xf numFmtId="0" fontId="0" fillId="0" borderId="73" xfId="0" applyBorder="1" applyAlignment="1" applyProtection="1">
      <alignment horizontal="center"/>
      <protection locked="0"/>
    </xf>
    <xf numFmtId="0" fontId="10" fillId="2" borderId="73" xfId="0" applyFont="1" applyFill="1" applyBorder="1" applyAlignment="1" applyProtection="1">
      <alignment horizontal="center"/>
      <protection locked="0"/>
    </xf>
    <xf numFmtId="0" fontId="0" fillId="0" borderId="73" xfId="0" applyBorder="1" applyProtection="1">
      <protection locked="0"/>
    </xf>
    <xf numFmtId="0" fontId="13" fillId="2" borderId="0" xfId="0" applyFont="1" applyFill="1" applyAlignment="1" applyProtection="1">
      <alignment horizontal="center"/>
      <protection locked="0"/>
    </xf>
    <xf numFmtId="0" fontId="13" fillId="2" borderId="66" xfId="0" applyFont="1" applyFill="1" applyBorder="1" applyAlignment="1" applyProtection="1">
      <alignment horizontal="center"/>
      <protection locked="0"/>
    </xf>
    <xf numFmtId="0" fontId="13" fillId="0" borderId="0" xfId="0" applyFont="1" applyProtection="1">
      <protection locked="0"/>
    </xf>
    <xf numFmtId="0" fontId="10" fillId="3" borderId="0" xfId="0" applyFont="1" applyFill="1" applyProtection="1">
      <protection locked="0"/>
    </xf>
    <xf numFmtId="0" fontId="23" fillId="2" borderId="0" xfId="0" applyFont="1" applyFill="1" applyProtection="1">
      <protection locked="0"/>
    </xf>
    <xf numFmtId="0" fontId="23" fillId="0" borderId="0" xfId="0" applyFont="1" applyProtection="1">
      <protection locked="0"/>
    </xf>
    <xf numFmtId="49" fontId="51" fillId="9" borderId="0" xfId="0" applyNumberFormat="1" applyFont="1" applyFill="1" applyProtection="1">
      <protection locked="0"/>
    </xf>
    <xf numFmtId="0" fontId="111" fillId="0" borderId="0" xfId="0" applyFont="1" applyAlignment="1" applyProtection="1">
      <alignment horizontal="center" vertical="center" wrapText="1"/>
      <protection locked="0"/>
    </xf>
    <xf numFmtId="0" fontId="25" fillId="2" borderId="0" xfId="0" applyFont="1" applyFill="1" applyProtection="1">
      <protection locked="0"/>
    </xf>
    <xf numFmtId="0" fontId="25" fillId="0" borderId="0" xfId="0" applyFont="1" applyProtection="1">
      <protection locked="0"/>
    </xf>
    <xf numFmtId="0" fontId="67" fillId="2" borderId="0" xfId="0" applyFont="1" applyFill="1" applyProtection="1">
      <protection locked="0"/>
    </xf>
    <xf numFmtId="0" fontId="11" fillId="2" borderId="44" xfId="0" applyFont="1" applyFill="1" applyBorder="1" applyProtection="1">
      <protection locked="0"/>
    </xf>
    <xf numFmtId="0" fontId="3" fillId="0" borderId="0" xfId="0" applyFont="1" applyProtection="1">
      <protection locked="0"/>
    </xf>
    <xf numFmtId="0" fontId="6" fillId="2" borderId="162" xfId="0" applyFont="1" applyFill="1" applyBorder="1" applyProtection="1">
      <protection locked="0"/>
    </xf>
    <xf numFmtId="0" fontId="0" fillId="2" borderId="163" xfId="0" applyFill="1" applyBorder="1" applyProtection="1">
      <protection locked="0"/>
    </xf>
    <xf numFmtId="0" fontId="80" fillId="0" borderId="164" xfId="0" applyFont="1" applyBorder="1" applyAlignment="1" applyProtection="1">
      <alignment vertical="center"/>
      <protection locked="0"/>
    </xf>
    <xf numFmtId="0" fontId="0" fillId="2" borderId="0" xfId="0" applyFill="1" applyProtection="1">
      <protection locked="0"/>
    </xf>
    <xf numFmtId="0" fontId="36" fillId="2" borderId="0" xfId="0" applyFont="1" applyFill="1" applyAlignment="1" applyProtection="1">
      <alignment horizontal="right" vertical="center"/>
      <protection locked="0"/>
    </xf>
    <xf numFmtId="0" fontId="0" fillId="2" borderId="41" xfId="0" applyFill="1" applyBorder="1" applyProtection="1">
      <protection locked="0"/>
    </xf>
    <xf numFmtId="0" fontId="0" fillId="0" borderId="0" xfId="0" applyProtection="1">
      <protection locked="0"/>
    </xf>
    <xf numFmtId="0" fontId="0" fillId="2" borderId="165" xfId="0" applyFill="1" applyBorder="1" applyProtection="1">
      <protection locked="0"/>
    </xf>
    <xf numFmtId="0" fontId="5" fillId="2" borderId="0" xfId="0" applyFont="1" applyFill="1" applyAlignment="1" applyProtection="1">
      <alignment horizontal="left"/>
      <protection locked="0"/>
    </xf>
    <xf numFmtId="0" fontId="0" fillId="0" borderId="166" xfId="0" applyBorder="1" applyProtection="1">
      <protection locked="0"/>
    </xf>
    <xf numFmtId="0" fontId="0" fillId="0" borderId="166" xfId="0" applyBorder="1" applyAlignment="1" applyProtection="1">
      <alignment horizontal="center"/>
      <protection locked="0"/>
    </xf>
    <xf numFmtId="0" fontId="28" fillId="4" borderId="166" xfId="0"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0" fontId="17" fillId="0" borderId="0" xfId="0" applyFont="1" applyAlignment="1" applyProtection="1">
      <alignment vertical="center"/>
      <protection locked="0"/>
    </xf>
    <xf numFmtId="164" fontId="51" fillId="9" borderId="166" xfId="0" applyNumberFormat="1" applyFont="1" applyFill="1" applyBorder="1" applyAlignment="1" applyProtection="1">
      <alignment horizontal="center"/>
      <protection locked="0"/>
    </xf>
    <xf numFmtId="0" fontId="4" fillId="0" borderId="0" xfId="0" applyFont="1" applyProtection="1">
      <protection locked="0"/>
    </xf>
    <xf numFmtId="167" fontId="0" fillId="9" borderId="166" xfId="0" applyNumberFormat="1" applyFill="1" applyBorder="1" applyAlignment="1" applyProtection="1">
      <alignment horizontal="right" vertical="center"/>
      <protection locked="0"/>
    </xf>
    <xf numFmtId="0" fontId="0" fillId="0" borderId="166" xfId="0" applyBorder="1" applyAlignment="1" applyProtection="1">
      <alignment horizontal="right" vertical="center"/>
      <protection locked="0"/>
    </xf>
    <xf numFmtId="0" fontId="0" fillId="0" borderId="166" xfId="0" applyBorder="1" applyAlignment="1" applyProtection="1">
      <alignment vertical="center"/>
      <protection locked="0"/>
    </xf>
    <xf numFmtId="0" fontId="113" fillId="2" borderId="0" xfId="0" applyFont="1" applyFill="1" applyProtection="1">
      <protection locked="0"/>
    </xf>
    <xf numFmtId="0" fontId="4" fillId="0" borderId="0" xfId="0" applyFont="1" applyAlignment="1" applyProtection="1">
      <alignment vertical="center"/>
      <protection locked="0"/>
    </xf>
    <xf numFmtId="0" fontId="0" fillId="2" borderId="42" xfId="0" applyFill="1" applyBorder="1" applyProtection="1">
      <protection locked="0"/>
    </xf>
    <xf numFmtId="0" fontId="0" fillId="0" borderId="42" xfId="0" applyBorder="1" applyProtection="1">
      <protection locked="0"/>
    </xf>
    <xf numFmtId="0" fontId="52" fillId="2" borderId="42" xfId="0" applyFont="1" applyFill="1" applyBorder="1" applyProtection="1">
      <protection locked="0"/>
    </xf>
    <xf numFmtId="0" fontId="11" fillId="2" borderId="42" xfId="0" applyFont="1" applyFill="1" applyBorder="1" applyProtection="1">
      <protection locked="0"/>
    </xf>
    <xf numFmtId="0" fontId="0" fillId="2" borderId="36" xfId="0" applyFill="1" applyBorder="1" applyProtection="1">
      <protection locked="0"/>
    </xf>
    <xf numFmtId="0" fontId="52" fillId="2" borderId="0" xfId="0" applyFont="1" applyFill="1" applyAlignment="1" applyProtection="1">
      <alignment horizontal="right"/>
      <protection locked="0"/>
    </xf>
    <xf numFmtId="0" fontId="0" fillId="4" borderId="33" xfId="0" applyFill="1" applyBorder="1" applyAlignment="1" applyProtection="1">
      <alignment vertical="center"/>
      <protection locked="0"/>
    </xf>
    <xf numFmtId="0" fontId="39" fillId="2" borderId="165" xfId="0" applyFont="1" applyFill="1" applyBorder="1" applyAlignment="1" applyProtection="1">
      <alignment vertical="center" wrapText="1"/>
      <protection locked="0"/>
    </xf>
    <xf numFmtId="0" fontId="44" fillId="2" borderId="0" xfId="0" applyFont="1" applyFill="1" applyAlignment="1" applyProtection="1">
      <alignment horizontal="center"/>
      <protection locked="0"/>
    </xf>
    <xf numFmtId="0" fontId="44" fillId="2" borderId="0" xfId="0" applyFont="1" applyFill="1" applyAlignment="1" applyProtection="1">
      <alignment wrapText="1"/>
      <protection locked="0"/>
    </xf>
    <xf numFmtId="0" fontId="53" fillId="2" borderId="0" xfId="0" applyFont="1" applyFill="1" applyAlignment="1" applyProtection="1">
      <alignment horizontal="center"/>
      <protection locked="0"/>
    </xf>
    <xf numFmtId="0" fontId="54" fillId="2" borderId="0" xfId="0" applyFont="1" applyFill="1" applyAlignment="1" applyProtection="1">
      <alignment horizontal="center"/>
      <protection locked="0"/>
    </xf>
    <xf numFmtId="2" fontId="85" fillId="2" borderId="0" xfId="0" quotePrefix="1" applyNumberFormat="1" applyFont="1" applyFill="1" applyAlignment="1" applyProtection="1">
      <alignment horizontal="center" vertical="center"/>
      <protection locked="0"/>
    </xf>
    <xf numFmtId="2" fontId="0" fillId="2" borderId="0" xfId="0" applyNumberFormat="1" applyFill="1" applyAlignment="1" applyProtection="1">
      <alignment horizontal="center"/>
      <protection locked="0"/>
    </xf>
    <xf numFmtId="2" fontId="66" fillId="2" borderId="0" xfId="0" quotePrefix="1" applyNumberFormat="1" applyFont="1" applyFill="1" applyAlignment="1" applyProtection="1">
      <alignment horizontal="center" vertical="center"/>
      <protection locked="0"/>
    </xf>
    <xf numFmtId="9" fontId="11" fillId="2" borderId="0" xfId="0" applyNumberFormat="1" applyFont="1" applyFill="1" applyProtection="1">
      <protection locked="0"/>
    </xf>
    <xf numFmtId="0" fontId="44" fillId="2" borderId="175" xfId="0" applyFont="1" applyFill="1" applyBorder="1" applyAlignment="1" applyProtection="1">
      <alignment vertical="center"/>
      <protection locked="0"/>
    </xf>
    <xf numFmtId="0" fontId="56" fillId="2" borderId="9" xfId="0" applyFont="1" applyFill="1" applyBorder="1" applyAlignment="1" applyProtection="1">
      <alignment horizontal="left"/>
      <protection locked="0"/>
    </xf>
    <xf numFmtId="0" fontId="8" fillId="2" borderId="9" xfId="0" applyFont="1" applyFill="1" applyBorder="1" applyProtection="1">
      <protection locked="0"/>
    </xf>
    <xf numFmtId="0" fontId="54" fillId="2" borderId="9" xfId="0" applyFont="1" applyFill="1" applyBorder="1" applyAlignment="1" applyProtection="1">
      <alignment horizontal="right" vertical="center"/>
      <protection locked="0"/>
    </xf>
    <xf numFmtId="2" fontId="24" fillId="2" borderId="9" xfId="0" applyNumberFormat="1" applyFont="1" applyFill="1" applyBorder="1" applyAlignment="1" applyProtection="1">
      <alignment horizontal="center" vertical="center"/>
      <protection locked="0"/>
    </xf>
    <xf numFmtId="0" fontId="54" fillId="2" borderId="9" xfId="0" applyFont="1" applyFill="1" applyBorder="1" applyAlignment="1" applyProtection="1">
      <alignment horizontal="center" vertical="center"/>
      <protection locked="0"/>
    </xf>
    <xf numFmtId="2" fontId="66" fillId="2" borderId="9" xfId="0" quotePrefix="1" applyNumberFormat="1" applyFont="1" applyFill="1" applyBorder="1" applyAlignment="1" applyProtection="1">
      <alignment horizontal="center" vertical="center"/>
      <protection locked="0"/>
    </xf>
    <xf numFmtId="2" fontId="71" fillId="2" borderId="137" xfId="0" applyNumberFormat="1" applyFont="1" applyFill="1" applyBorder="1" applyAlignment="1" applyProtection="1">
      <alignment horizontal="center" vertical="center"/>
      <protection locked="0"/>
    </xf>
    <xf numFmtId="2" fontId="24" fillId="2" borderId="0" xfId="0" applyNumberFormat="1" applyFont="1" applyFill="1" applyAlignment="1" applyProtection="1">
      <alignment horizontal="center" vertical="center"/>
      <protection locked="0"/>
    </xf>
    <xf numFmtId="0" fontId="54" fillId="2" borderId="0" xfId="0" applyFont="1" applyFill="1" applyAlignment="1" applyProtection="1">
      <alignment horizontal="center" vertical="center"/>
      <protection locked="0"/>
    </xf>
    <xf numFmtId="2" fontId="71" fillId="2" borderId="0" xfId="0" applyNumberFormat="1" applyFont="1" applyFill="1" applyAlignment="1" applyProtection="1">
      <alignment horizontal="center" vertical="center"/>
      <protection locked="0"/>
    </xf>
    <xf numFmtId="0" fontId="123" fillId="2" borderId="165" xfId="0" applyFont="1" applyFill="1" applyBorder="1" applyProtection="1">
      <protection locked="0"/>
    </xf>
    <xf numFmtId="0" fontId="39" fillId="2" borderId="0" xfId="0" applyFont="1" applyFill="1" applyProtection="1">
      <protection locked="0"/>
    </xf>
    <xf numFmtId="0" fontId="47" fillId="2" borderId="165" xfId="0" applyFont="1" applyFill="1" applyBorder="1" applyProtection="1">
      <protection locked="0"/>
    </xf>
    <xf numFmtId="0" fontId="0" fillId="2" borderId="0" xfId="0" applyFill="1" applyAlignment="1" applyProtection="1">
      <alignment vertical="center"/>
      <protection locked="0"/>
    </xf>
    <xf numFmtId="0" fontId="39" fillId="2" borderId="0" xfId="0" applyFont="1" applyFill="1" applyAlignment="1" applyProtection="1">
      <alignment vertical="center"/>
      <protection locked="0"/>
    </xf>
    <xf numFmtId="1" fontId="66" fillId="2" borderId="0" xfId="0" applyNumberFormat="1" applyFont="1" applyFill="1" applyAlignment="1" applyProtection="1">
      <alignment horizontal="center" vertical="center"/>
      <protection locked="0"/>
    </xf>
    <xf numFmtId="0" fontId="59" fillId="2" borderId="0" xfId="0" applyFont="1" applyFill="1" applyAlignment="1" applyProtection="1">
      <alignment vertical="center"/>
      <protection locked="0"/>
    </xf>
    <xf numFmtId="0" fontId="47" fillId="2" borderId="179" xfId="0" applyFont="1" applyFill="1" applyBorder="1" applyProtection="1">
      <protection locked="0"/>
    </xf>
    <xf numFmtId="0" fontId="51" fillId="2" borderId="180" xfId="0" applyFont="1" applyFill="1" applyBorder="1" applyProtection="1">
      <protection locked="0"/>
    </xf>
    <xf numFmtId="0" fontId="39" fillId="2" borderId="180" xfId="0" applyFont="1" applyFill="1" applyBorder="1" applyAlignment="1" applyProtection="1">
      <alignment vertical="center"/>
      <protection locked="0"/>
    </xf>
    <xf numFmtId="0" fontId="56" fillId="2" borderId="180" xfId="0" applyFont="1" applyFill="1" applyBorder="1" applyAlignment="1" applyProtection="1">
      <alignment vertical="center"/>
      <protection locked="0"/>
    </xf>
    <xf numFmtId="0" fontId="56" fillId="2" borderId="180" xfId="0" applyFont="1" applyFill="1" applyBorder="1" applyAlignment="1" applyProtection="1">
      <alignment horizontal="center"/>
      <protection locked="0"/>
    </xf>
    <xf numFmtId="0" fontId="59" fillId="2" borderId="180" xfId="0" applyFont="1" applyFill="1" applyBorder="1" applyAlignment="1" applyProtection="1">
      <alignment vertical="center"/>
      <protection locked="0"/>
    </xf>
    <xf numFmtId="0" fontId="52" fillId="2" borderId="180" xfId="0" applyFont="1" applyFill="1" applyBorder="1" applyProtection="1">
      <protection locked="0"/>
    </xf>
    <xf numFmtId="0" fontId="52" fillId="2" borderId="180" xfId="0" applyFont="1" applyFill="1" applyBorder="1" applyAlignment="1" applyProtection="1">
      <alignment vertical="center"/>
      <protection locked="0"/>
    </xf>
    <xf numFmtId="0" fontId="51" fillId="2" borderId="180" xfId="0" applyFont="1" applyFill="1" applyBorder="1" applyAlignment="1" applyProtection="1">
      <alignment vertical="center"/>
      <protection locked="0"/>
    </xf>
    <xf numFmtId="0" fontId="8" fillId="2" borderId="180" xfId="0" applyFont="1" applyFill="1" applyBorder="1" applyAlignment="1" applyProtection="1">
      <alignment horizontal="right"/>
      <protection locked="0"/>
    </xf>
    <xf numFmtId="0" fontId="58" fillId="2" borderId="181" xfId="0" applyFont="1" applyFill="1" applyBorder="1" applyAlignment="1" applyProtection="1">
      <alignment horizontal="right"/>
      <protection locked="0"/>
    </xf>
    <xf numFmtId="0" fontId="47" fillId="2" borderId="171" xfId="0" applyFont="1" applyFill="1" applyBorder="1" applyProtection="1">
      <protection locked="0"/>
    </xf>
    <xf numFmtId="0" fontId="51" fillId="2" borderId="2" xfId="0" applyFont="1" applyFill="1" applyBorder="1" applyProtection="1">
      <protection locked="0"/>
    </xf>
    <xf numFmtId="0" fontId="39" fillId="2" borderId="2" xfId="0" applyFont="1" applyFill="1" applyBorder="1" applyAlignment="1" applyProtection="1">
      <alignment vertical="center"/>
      <protection locked="0"/>
    </xf>
    <xf numFmtId="0" fontId="56" fillId="2" borderId="2" xfId="0" applyFont="1" applyFill="1" applyBorder="1" applyAlignment="1" applyProtection="1">
      <alignment vertical="center"/>
      <protection locked="0"/>
    </xf>
    <xf numFmtId="0" fontId="59" fillId="2" borderId="2" xfId="0" applyFont="1" applyFill="1" applyBorder="1" applyAlignment="1" applyProtection="1">
      <alignment vertical="center"/>
      <protection locked="0"/>
    </xf>
    <xf numFmtId="0" fontId="52" fillId="2" borderId="2" xfId="0" applyFont="1" applyFill="1" applyBorder="1" applyProtection="1">
      <protection locked="0"/>
    </xf>
    <xf numFmtId="0" fontId="52" fillId="2" borderId="2" xfId="0" applyFont="1" applyFill="1" applyBorder="1" applyAlignment="1" applyProtection="1">
      <alignment vertical="center"/>
      <protection locked="0"/>
    </xf>
    <xf numFmtId="0" fontId="51" fillId="2" borderId="2" xfId="0" applyFont="1" applyFill="1" applyBorder="1" applyAlignment="1" applyProtection="1">
      <alignment vertical="center"/>
      <protection locked="0"/>
    </xf>
    <xf numFmtId="0" fontId="8" fillId="2" borderId="2" xfId="0" applyFont="1" applyFill="1" applyBorder="1" applyAlignment="1" applyProtection="1">
      <alignment horizontal="right"/>
      <protection locked="0"/>
    </xf>
    <xf numFmtId="0" fontId="58" fillId="2" borderId="22" xfId="0" applyFont="1" applyFill="1" applyBorder="1" applyAlignment="1" applyProtection="1">
      <alignment horizontal="right"/>
      <protection locked="0"/>
    </xf>
    <xf numFmtId="0" fontId="123" fillId="2" borderId="165" xfId="0" applyFont="1" applyFill="1" applyBorder="1" applyAlignment="1" applyProtection="1">
      <alignment vertical="center"/>
      <protection locked="0"/>
    </xf>
    <xf numFmtId="0" fontId="51" fillId="2" borderId="165" xfId="0" applyFont="1" applyFill="1" applyBorder="1" applyProtection="1">
      <protection locked="0"/>
    </xf>
    <xf numFmtId="0" fontId="57" fillId="2" borderId="0" xfId="0" applyFont="1" applyFill="1" applyAlignment="1" applyProtection="1">
      <alignment horizontal="right"/>
      <protection locked="0"/>
    </xf>
    <xf numFmtId="0" fontId="68" fillId="2" borderId="0" xfId="0" applyFont="1" applyFill="1" applyAlignment="1" applyProtection="1">
      <alignment horizontal="right"/>
      <protection locked="0"/>
    </xf>
    <xf numFmtId="0" fontId="82" fillId="2" borderId="0" xfId="0" applyFont="1" applyFill="1" applyAlignment="1" applyProtection="1">
      <alignment horizontal="center"/>
      <protection locked="0"/>
    </xf>
    <xf numFmtId="0" fontId="51" fillId="2" borderId="175" xfId="0" applyFont="1" applyFill="1" applyBorder="1" applyProtection="1">
      <protection locked="0"/>
    </xf>
    <xf numFmtId="0" fontId="51" fillId="2" borderId="9" xfId="0" applyFont="1" applyFill="1" applyBorder="1" applyProtection="1">
      <protection locked="0"/>
    </xf>
    <xf numFmtId="0" fontId="44" fillId="2" borderId="9" xfId="0" applyFont="1" applyFill="1" applyBorder="1" applyProtection="1">
      <protection locked="0"/>
    </xf>
    <xf numFmtId="0" fontId="0" fillId="2" borderId="9" xfId="0" applyFill="1" applyBorder="1" applyProtection="1">
      <protection locked="0"/>
    </xf>
    <xf numFmtId="0" fontId="26" fillId="2" borderId="0" xfId="0" applyFont="1" applyFill="1" applyProtection="1">
      <protection locked="0"/>
    </xf>
    <xf numFmtId="0" fontId="26" fillId="0" borderId="0" xfId="0" applyFont="1" applyProtection="1">
      <protection locked="0"/>
    </xf>
    <xf numFmtId="0" fontId="63" fillId="2" borderId="0" xfId="0" applyFont="1" applyFill="1" applyProtection="1">
      <protection locked="0"/>
    </xf>
    <xf numFmtId="0" fontId="19"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0" fillId="0" borderId="0" xfId="0" applyFont="1" applyAlignment="1" applyProtection="1">
      <alignment vertical="center"/>
      <protection locked="0"/>
    </xf>
    <xf numFmtId="0" fontId="44" fillId="2" borderId="165" xfId="0" applyFont="1" applyFill="1" applyBorder="1" applyProtection="1">
      <protection locked="0"/>
    </xf>
    <xf numFmtId="0" fontId="60" fillId="2" borderId="0" xfId="0" applyFont="1" applyFill="1" applyProtection="1">
      <protection locked="0"/>
    </xf>
    <xf numFmtId="0" fontId="39" fillId="2" borderId="0" xfId="0" applyFont="1" applyFill="1" applyAlignment="1" applyProtection="1">
      <alignment horizontal="right" vertical="center"/>
      <protection locked="0"/>
    </xf>
    <xf numFmtId="0" fontId="44" fillId="2" borderId="0" xfId="0" applyFont="1" applyFill="1" applyAlignment="1" applyProtection="1">
      <alignment horizontal="right"/>
      <protection locked="0"/>
    </xf>
    <xf numFmtId="0" fontId="92" fillId="2" borderId="0" xfId="0" applyFont="1" applyFill="1" applyAlignment="1" applyProtection="1">
      <alignment vertical="center"/>
      <protection locked="0"/>
    </xf>
    <xf numFmtId="0" fontId="0" fillId="2" borderId="166" xfId="0" applyFill="1" applyBorder="1" applyProtection="1">
      <protection locked="0"/>
    </xf>
    <xf numFmtId="0" fontId="20" fillId="7" borderId="166" xfId="0" applyFont="1" applyFill="1" applyBorder="1" applyProtection="1">
      <protection locked="0"/>
    </xf>
    <xf numFmtId="0" fontId="20" fillId="2" borderId="65" xfId="0" applyFont="1" applyFill="1" applyBorder="1" applyProtection="1">
      <protection locked="0"/>
    </xf>
    <xf numFmtId="49" fontId="52" fillId="7" borderId="43" xfId="0" applyNumberFormat="1" applyFont="1" applyFill="1" applyBorder="1" applyAlignment="1" applyProtection="1">
      <alignment horizontal="center" vertical="center"/>
      <protection locked="0"/>
    </xf>
    <xf numFmtId="0" fontId="15" fillId="2" borderId="0" xfId="0" applyFont="1" applyFill="1" applyAlignment="1" applyProtection="1">
      <alignment wrapText="1"/>
      <protection locked="0"/>
    </xf>
    <xf numFmtId="49" fontId="52" fillId="7" borderId="4" xfId="0" applyNumberFormat="1" applyFont="1" applyFill="1" applyBorder="1" applyAlignment="1" applyProtection="1">
      <alignment horizontal="center" vertical="center"/>
      <protection locked="0"/>
    </xf>
    <xf numFmtId="4" fontId="51" fillId="2" borderId="0" xfId="0" applyNumberFormat="1" applyFont="1" applyFill="1" applyAlignment="1" applyProtection="1">
      <alignment horizontal="right" vertical="center"/>
      <protection locked="0"/>
    </xf>
    <xf numFmtId="4" fontId="44" fillId="2" borderId="0" xfId="0" applyNumberFormat="1" applyFont="1" applyFill="1" applyAlignment="1" applyProtection="1">
      <alignment horizontal="right" vertical="center"/>
      <protection locked="0"/>
    </xf>
    <xf numFmtId="43" fontId="52" fillId="2" borderId="0" xfId="0" applyNumberFormat="1" applyFont="1" applyFill="1" applyProtection="1">
      <protection locked="0"/>
    </xf>
    <xf numFmtId="0" fontId="20" fillId="2" borderId="66" xfId="0" applyFont="1" applyFill="1" applyBorder="1" applyProtection="1">
      <protection locked="0"/>
    </xf>
    <xf numFmtId="0" fontId="20" fillId="2" borderId="166" xfId="0" applyFont="1" applyFill="1" applyBorder="1" applyProtection="1">
      <protection locked="0"/>
    </xf>
    <xf numFmtId="0" fontId="0" fillId="0" borderId="166" xfId="0"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44" fillId="0" borderId="166" xfId="0" applyFont="1" applyBorder="1" applyAlignment="1" applyProtection="1">
      <alignment horizontal="left" wrapText="1"/>
      <protection locked="0"/>
    </xf>
    <xf numFmtId="0" fontId="84" fillId="2" borderId="0" xfId="0" applyFont="1" applyFill="1" applyProtection="1">
      <protection locked="0"/>
    </xf>
    <xf numFmtId="0" fontId="84" fillId="0" borderId="0" xfId="0" applyFont="1" applyProtection="1">
      <protection locked="0"/>
    </xf>
    <xf numFmtId="0" fontId="116" fillId="2" borderId="166" xfId="0" applyFont="1" applyFill="1" applyBorder="1" applyProtection="1">
      <protection locked="0"/>
    </xf>
    <xf numFmtId="0" fontId="117" fillId="2" borderId="0" xfId="0" applyFont="1" applyFill="1" applyProtection="1">
      <protection locked="0"/>
    </xf>
    <xf numFmtId="0" fontId="83" fillId="2" borderId="0" xfId="0" applyFont="1" applyFill="1" applyAlignment="1" applyProtection="1">
      <alignment vertical="center"/>
      <protection locked="0"/>
    </xf>
    <xf numFmtId="0" fontId="117" fillId="0" borderId="0" xfId="0" applyFont="1" applyProtection="1">
      <protection locked="0"/>
    </xf>
    <xf numFmtId="0" fontId="12" fillId="2" borderId="166" xfId="0" applyFont="1" applyFill="1" applyBorder="1" applyAlignment="1" applyProtection="1">
      <alignment horizontal="center"/>
      <protection locked="0"/>
    </xf>
    <xf numFmtId="0" fontId="44" fillId="2" borderId="166" xfId="0" applyFont="1" applyFill="1" applyBorder="1" applyProtection="1">
      <protection locked="0"/>
    </xf>
    <xf numFmtId="0" fontId="22" fillId="2" borderId="71" xfId="0" applyFont="1" applyFill="1" applyBorder="1" applyProtection="1">
      <protection locked="0"/>
    </xf>
    <xf numFmtId="4" fontId="22" fillId="2" borderId="202" xfId="0" applyNumberFormat="1" applyFont="1" applyFill="1" applyBorder="1" applyProtection="1">
      <protection locked="0"/>
    </xf>
    <xf numFmtId="4" fontId="22" fillId="2" borderId="178" xfId="0" applyNumberFormat="1" applyFont="1" applyFill="1" applyBorder="1" applyProtection="1">
      <protection locked="0"/>
    </xf>
    <xf numFmtId="0" fontId="18" fillId="2" borderId="0" xfId="0" applyFont="1" applyFill="1" applyProtection="1">
      <protection locked="0"/>
    </xf>
    <xf numFmtId="0" fontId="22" fillId="2" borderId="0" xfId="0" applyFont="1" applyFill="1" applyProtection="1">
      <protection locked="0"/>
    </xf>
    <xf numFmtId="4" fontId="22" fillId="2" borderId="0" xfId="0" applyNumberFormat="1" applyFont="1" applyFill="1" applyProtection="1">
      <protection locked="0"/>
    </xf>
    <xf numFmtId="0" fontId="14" fillId="2" borderId="0" xfId="0" applyFont="1" applyFill="1" applyProtection="1">
      <protection locked="0"/>
    </xf>
    <xf numFmtId="0" fontId="24" fillId="2" borderId="0" xfId="0" applyFont="1" applyFill="1" applyProtection="1">
      <protection locked="0"/>
    </xf>
    <xf numFmtId="4" fontId="24" fillId="2" borderId="0" xfId="0" applyNumberFormat="1" applyFont="1" applyFill="1" applyProtection="1">
      <protection locked="0"/>
    </xf>
    <xf numFmtId="0" fontId="7" fillId="2" borderId="0" xfId="0" applyFont="1" applyFill="1" applyProtection="1">
      <protection locked="0"/>
    </xf>
    <xf numFmtId="0" fontId="16" fillId="2" borderId="0" xfId="0" applyFont="1" applyFill="1" applyProtection="1">
      <protection locked="0"/>
    </xf>
    <xf numFmtId="4" fontId="16" fillId="2" borderId="0" xfId="0" applyNumberFormat="1" applyFont="1" applyFill="1" applyProtection="1">
      <protection locked="0"/>
    </xf>
    <xf numFmtId="0" fontId="12" fillId="2" borderId="0" xfId="0" applyFont="1" applyFill="1" applyProtection="1">
      <protection locked="0"/>
    </xf>
    <xf numFmtId="0" fontId="12" fillId="0" borderId="0" xfId="0" applyFont="1" applyProtection="1">
      <protection locked="0"/>
    </xf>
    <xf numFmtId="0" fontId="6" fillId="2" borderId="0" xfId="0" applyFont="1" applyFill="1" applyProtection="1">
      <protection locked="0"/>
    </xf>
    <xf numFmtId="0" fontId="15" fillId="2" borderId="0" xfId="0" applyFont="1" applyFill="1" applyProtection="1">
      <protection locked="0"/>
    </xf>
    <xf numFmtId="4" fontId="15" fillId="2" borderId="0" xfId="0" applyNumberFormat="1" applyFont="1" applyFill="1" applyProtection="1">
      <protection locked="0"/>
    </xf>
    <xf numFmtId="4" fontId="0" fillId="2" borderId="0" xfId="0" applyNumberFormat="1" applyFill="1" applyProtection="1">
      <protection locked="0"/>
    </xf>
    <xf numFmtId="0" fontId="6" fillId="0" borderId="0" xfId="0" applyFont="1" applyProtection="1">
      <protection locked="0"/>
    </xf>
    <xf numFmtId="4" fontId="0" fillId="0" borderId="0" xfId="0" applyNumberFormat="1" applyProtection="1">
      <protection locked="0"/>
    </xf>
    <xf numFmtId="0" fontId="44" fillId="9" borderId="11" xfId="0" applyFont="1" applyFill="1" applyBorder="1" applyProtection="1">
      <protection locked="0"/>
    </xf>
    <xf numFmtId="0" fontId="44" fillId="9" borderId="2" xfId="0" applyFont="1" applyFill="1" applyBorder="1" applyProtection="1">
      <protection locked="0"/>
    </xf>
    <xf numFmtId="0" fontId="44" fillId="9" borderId="22" xfId="0" applyFont="1" applyFill="1" applyBorder="1" applyProtection="1">
      <protection locked="0"/>
    </xf>
    <xf numFmtId="1" fontId="56" fillId="2" borderId="0" xfId="0" applyNumberFormat="1" applyFont="1" applyFill="1" applyAlignment="1">
      <alignment horizontal="center"/>
    </xf>
    <xf numFmtId="0" fontId="0" fillId="2" borderId="0" xfId="0" applyFill="1"/>
    <xf numFmtId="0" fontId="54" fillId="2" borderId="0" xfId="0" applyFont="1" applyFill="1" applyAlignment="1" applyProtection="1">
      <alignment horizontal="right" vertical="center"/>
      <protection locked="0"/>
    </xf>
    <xf numFmtId="0" fontId="115" fillId="2" borderId="0" xfId="0" applyFont="1" applyFill="1" applyAlignment="1" applyProtection="1">
      <alignment horizontal="right" vertical="center"/>
      <protection locked="0"/>
    </xf>
    <xf numFmtId="49" fontId="78" fillId="9" borderId="0" xfId="0" applyNumberFormat="1" applyFont="1" applyFill="1" applyAlignment="1" applyProtection="1">
      <alignment horizontal="center"/>
      <protection locked="0"/>
    </xf>
    <xf numFmtId="0" fontId="0" fillId="9" borderId="1" xfId="0" applyFill="1" applyBorder="1" applyAlignment="1" applyProtection="1">
      <alignment horizontal="right"/>
      <protection locked="0"/>
    </xf>
    <xf numFmtId="0" fontId="161" fillId="2" borderId="0" xfId="0" applyFont="1" applyFill="1" applyAlignment="1" applyProtection="1">
      <alignment horizontal="left" vertical="center"/>
      <protection locked="0"/>
    </xf>
    <xf numFmtId="0" fontId="0" fillId="9" borderId="204" xfId="0" applyFill="1" applyBorder="1" applyProtection="1">
      <protection locked="0"/>
    </xf>
    <xf numFmtId="0" fontId="56" fillId="2" borderId="0" xfId="0" applyFont="1" applyFill="1" applyProtection="1">
      <protection locked="0"/>
    </xf>
    <xf numFmtId="0" fontId="8" fillId="2" borderId="0" xfId="0" applyFont="1" applyFill="1" applyAlignment="1" applyProtection="1">
      <alignment wrapText="1"/>
      <protection locked="0"/>
    </xf>
    <xf numFmtId="0" fontId="0" fillId="0" borderId="0" xfId="0" applyAlignment="1" applyProtection="1">
      <alignment vertical="center" wrapText="1"/>
      <protection locked="0"/>
    </xf>
    <xf numFmtId="0" fontId="33" fillId="2" borderId="0" xfId="0" applyFont="1" applyFill="1" applyAlignment="1">
      <alignment vertical="center"/>
    </xf>
    <xf numFmtId="0" fontId="33" fillId="0" borderId="0" xfId="0" applyFont="1" applyAlignment="1">
      <alignment vertical="center"/>
    </xf>
    <xf numFmtId="0" fontId="0" fillId="0" borderId="3"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21" fillId="2" borderId="0" xfId="0" applyFont="1" applyFill="1"/>
    <xf numFmtId="0" fontId="0" fillId="0" borderId="98" xfId="0" applyBorder="1" applyAlignment="1">
      <alignment vertical="center" wrapText="1"/>
    </xf>
    <xf numFmtId="0" fontId="0" fillId="0" borderId="0" xfId="0" applyAlignment="1">
      <alignment vertical="center" wrapText="1"/>
    </xf>
    <xf numFmtId="0" fontId="11" fillId="2" borderId="0" xfId="0" applyFont="1" applyFill="1"/>
    <xf numFmtId="0" fontId="70" fillId="2" borderId="0" xfId="0" applyFont="1" applyFill="1"/>
    <xf numFmtId="0" fontId="25" fillId="2" borderId="0" xfId="0" applyFont="1" applyFill="1"/>
    <xf numFmtId="0" fontId="1" fillId="2" borderId="0" xfId="0" applyFont="1" applyFill="1"/>
    <xf numFmtId="0" fontId="8" fillId="2" borderId="0" xfId="0" applyFont="1" applyFill="1" applyAlignment="1" applyProtection="1">
      <alignment horizontal="right"/>
      <protection locked="0"/>
    </xf>
    <xf numFmtId="0" fontId="8" fillId="2" borderId="0" xfId="0" applyFont="1" applyFill="1" applyProtection="1">
      <protection locked="0"/>
    </xf>
    <xf numFmtId="0" fontId="44" fillId="2" borderId="165" xfId="0" applyFont="1" applyFill="1" applyBorder="1" applyAlignment="1" applyProtection="1">
      <alignment vertical="center"/>
      <protection locked="0"/>
    </xf>
    <xf numFmtId="0" fontId="54" fillId="2" borderId="0" xfId="0" applyFont="1" applyFill="1" applyAlignment="1">
      <alignment horizontal="right"/>
    </xf>
    <xf numFmtId="166" fontId="150" fillId="10" borderId="40" xfId="0" applyNumberFormat="1" applyFont="1" applyFill="1" applyBorder="1" applyAlignment="1" applyProtection="1">
      <alignment horizontal="center"/>
      <protection locked="0"/>
    </xf>
    <xf numFmtId="0" fontId="70" fillId="3" borderId="169" xfId="0" applyFont="1" applyFill="1" applyBorder="1" applyAlignment="1">
      <alignment vertical="center"/>
    </xf>
    <xf numFmtId="0" fontId="43" fillId="3" borderId="33" xfId="0" applyFont="1" applyFill="1" applyBorder="1" applyAlignment="1">
      <alignment vertical="center"/>
    </xf>
    <xf numFmtId="0" fontId="19" fillId="2" borderId="165" xfId="0" applyFont="1" applyFill="1" applyBorder="1" applyAlignment="1">
      <alignment vertical="center"/>
    </xf>
    <xf numFmtId="0" fontId="19" fillId="2" borderId="174" xfId="0" applyFont="1" applyFill="1" applyBorder="1" applyAlignment="1">
      <alignment vertical="center"/>
    </xf>
    <xf numFmtId="0" fontId="0" fillId="2" borderId="42" xfId="0" applyFill="1" applyBorder="1"/>
    <xf numFmtId="0" fontId="0" fillId="2" borderId="0" xfId="0" applyFill="1" applyAlignment="1">
      <alignment wrapText="1"/>
    </xf>
    <xf numFmtId="0" fontId="52" fillId="2" borderId="165" xfId="0" applyFont="1" applyFill="1" applyBorder="1"/>
    <xf numFmtId="0" fontId="52" fillId="2" borderId="0" xfId="0" applyFont="1" applyFill="1"/>
    <xf numFmtId="0" fontId="52" fillId="2" borderId="0" xfId="0" applyFont="1" applyFill="1" applyAlignment="1">
      <alignment horizontal="center"/>
    </xf>
    <xf numFmtId="0" fontId="169" fillId="2" borderId="0" xfId="0" applyFont="1" applyFill="1" applyAlignment="1">
      <alignment horizontal="center"/>
    </xf>
    <xf numFmtId="0" fontId="0" fillId="2" borderId="0" xfId="0" applyFill="1" applyAlignment="1">
      <alignment horizontal="left"/>
    </xf>
    <xf numFmtId="0" fontId="142" fillId="2" borderId="165" xfId="0" applyFont="1" applyFill="1" applyBorder="1" applyAlignment="1">
      <alignment horizontal="left" vertical="top"/>
    </xf>
    <xf numFmtId="0" fontId="125" fillId="2" borderId="0" xfId="0" applyFont="1" applyFill="1" applyAlignment="1">
      <alignment vertical="top"/>
    </xf>
    <xf numFmtId="0" fontId="54" fillId="2" borderId="0" xfId="0" applyFont="1" applyFill="1" applyAlignment="1">
      <alignment horizontal="right" vertical="center"/>
    </xf>
    <xf numFmtId="0" fontId="8" fillId="2" borderId="9" xfId="0" applyFont="1" applyFill="1" applyBorder="1"/>
    <xf numFmtId="2" fontId="0" fillId="2" borderId="9" xfId="0" applyNumberFormat="1" applyFill="1" applyBorder="1" applyAlignment="1">
      <alignment horizontal="center"/>
    </xf>
    <xf numFmtId="0" fontId="124" fillId="2" borderId="0" xfId="0" applyFont="1" applyFill="1"/>
    <xf numFmtId="0" fontId="44" fillId="2" borderId="0" xfId="0" applyFont="1" applyFill="1"/>
    <xf numFmtId="0" fontId="39" fillId="2" borderId="0" xfId="0" applyFont="1" applyFill="1"/>
    <xf numFmtId="0" fontId="51" fillId="2" borderId="0" xfId="0" applyFont="1" applyFill="1" applyAlignment="1">
      <alignment vertical="center"/>
    </xf>
    <xf numFmtId="2" fontId="51" fillId="2" borderId="0" xfId="0" applyNumberFormat="1" applyFont="1" applyFill="1" applyAlignment="1">
      <alignment vertical="center"/>
    </xf>
    <xf numFmtId="0" fontId="52" fillId="2" borderId="0" xfId="0" applyFont="1" applyFill="1" applyAlignment="1">
      <alignment vertical="center"/>
    </xf>
    <xf numFmtId="0" fontId="0" fillId="2" borderId="0" xfId="0" applyFill="1" applyAlignment="1">
      <alignment vertical="center"/>
    </xf>
    <xf numFmtId="0" fontId="56" fillId="2" borderId="0" xfId="0" applyFont="1" applyFill="1" applyAlignment="1">
      <alignment horizontal="center" vertical="center"/>
    </xf>
    <xf numFmtId="0" fontId="51" fillId="2" borderId="0" xfId="0" applyFont="1" applyFill="1" applyAlignment="1">
      <alignment horizontal="right" vertical="center"/>
    </xf>
    <xf numFmtId="0" fontId="122" fillId="2" borderId="0" xfId="0" applyFont="1" applyFill="1" applyAlignment="1">
      <alignment horizontal="left" vertical="center"/>
    </xf>
    <xf numFmtId="0" fontId="21" fillId="0" borderId="0" xfId="0" applyFont="1"/>
    <xf numFmtId="0" fontId="163" fillId="2" borderId="0" xfId="0" applyFont="1" applyFill="1" applyAlignment="1">
      <alignment horizontal="left" vertical="top"/>
    </xf>
    <xf numFmtId="0" fontId="157" fillId="2" borderId="0" xfId="0" applyFont="1" applyFill="1" applyAlignment="1">
      <alignment horizontal="left" vertical="top"/>
    </xf>
    <xf numFmtId="0" fontId="0" fillId="2" borderId="0" xfId="0" applyFill="1" applyAlignment="1">
      <alignment horizontal="right" vertical="top"/>
    </xf>
    <xf numFmtId="0" fontId="0" fillId="2" borderId="0" xfId="0" applyFill="1" applyAlignment="1">
      <alignment horizontal="right"/>
    </xf>
    <xf numFmtId="0" fontId="52" fillId="2" borderId="0" xfId="0" applyFont="1" applyFill="1" applyAlignment="1">
      <alignment horizontal="right" vertical="top"/>
    </xf>
    <xf numFmtId="0" fontId="165" fillId="2" borderId="0" xfId="0" applyFont="1" applyFill="1" applyAlignment="1">
      <alignment horizontal="left" vertical="top"/>
    </xf>
    <xf numFmtId="0" fontId="136" fillId="2" borderId="0" xfId="0" applyFont="1" applyFill="1" applyAlignment="1">
      <alignment vertical="center"/>
    </xf>
    <xf numFmtId="0" fontId="151" fillId="2" borderId="0" xfId="0" applyFont="1" applyFill="1" applyAlignment="1">
      <alignment horizontal="right" vertical="center"/>
    </xf>
    <xf numFmtId="1" fontId="151" fillId="2" borderId="0" xfId="0" applyNumberFormat="1" applyFont="1" applyFill="1" applyAlignment="1">
      <alignment horizontal="center" vertical="center"/>
    </xf>
    <xf numFmtId="0" fontId="47" fillId="2" borderId="165" xfId="0" applyFont="1" applyFill="1" applyBorder="1"/>
    <xf numFmtId="0" fontId="39" fillId="2" borderId="0" xfId="0" applyFont="1" applyFill="1" applyAlignment="1">
      <alignment vertical="center"/>
    </xf>
    <xf numFmtId="0" fontId="81" fillId="2" borderId="0" xfId="0" applyFont="1" applyFill="1" applyAlignment="1">
      <alignment horizontal="center"/>
    </xf>
    <xf numFmtId="0" fontId="123" fillId="2" borderId="165" xfId="0" applyFont="1" applyFill="1" applyBorder="1"/>
    <xf numFmtId="0" fontId="126" fillId="2" borderId="0" xfId="0" applyFont="1" applyFill="1"/>
    <xf numFmtId="0" fontId="56" fillId="2" borderId="0" xfId="0" applyFont="1" applyFill="1" applyAlignment="1">
      <alignment vertical="center"/>
    </xf>
    <xf numFmtId="0" fontId="56" fillId="2" borderId="0" xfId="0" applyFont="1" applyFill="1" applyAlignment="1">
      <alignment horizontal="center"/>
    </xf>
    <xf numFmtId="0" fontId="59" fillId="2" borderId="0" xfId="0" applyFont="1" applyFill="1" applyAlignment="1">
      <alignment vertical="center"/>
    </xf>
    <xf numFmtId="2" fontId="118" fillId="2" borderId="0" xfId="0" applyNumberFormat="1" applyFont="1" applyFill="1" applyAlignment="1">
      <alignment horizontal="right" vertical="center"/>
    </xf>
    <xf numFmtId="0" fontId="57" fillId="2" borderId="0" xfId="0" applyFont="1" applyFill="1" applyAlignment="1">
      <alignment horizontal="right"/>
    </xf>
    <xf numFmtId="0" fontId="8" fillId="2" borderId="0" xfId="0" applyFont="1" applyFill="1"/>
    <xf numFmtId="0" fontId="143" fillId="2" borderId="0" xfId="0" applyFont="1" applyFill="1" applyAlignment="1">
      <alignment horizontal="right"/>
    </xf>
    <xf numFmtId="0" fontId="51" fillId="2" borderId="165" xfId="0" applyFont="1" applyFill="1" applyBorder="1"/>
    <xf numFmtId="0" fontId="51" fillId="2" borderId="0" xfId="0" applyFont="1" applyFill="1"/>
    <xf numFmtId="0" fontId="48" fillId="2" borderId="0" xfId="0" applyFont="1" applyFill="1"/>
    <xf numFmtId="0" fontId="112" fillId="2" borderId="0" xfId="0" applyFont="1" applyFill="1" applyAlignment="1">
      <alignment vertical="top"/>
    </xf>
    <xf numFmtId="0" fontId="19" fillId="4" borderId="7" xfId="0" applyFont="1" applyFill="1" applyBorder="1"/>
    <xf numFmtId="0" fontId="19" fillId="4" borderId="1" xfId="0" applyFont="1" applyFill="1" applyBorder="1"/>
    <xf numFmtId="0" fontId="19" fillId="2" borderId="0" xfId="0" applyFont="1" applyFill="1" applyAlignment="1">
      <alignment vertical="center"/>
    </xf>
    <xf numFmtId="0" fontId="44" fillId="2" borderId="165" xfId="0" applyFont="1" applyFill="1" applyBorder="1"/>
    <xf numFmtId="0" fontId="20" fillId="0" borderId="0" xfId="0" applyFont="1"/>
    <xf numFmtId="0" fontId="20" fillId="2" borderId="65" xfId="0" applyFont="1" applyFill="1" applyBorder="1"/>
    <xf numFmtId="0" fontId="136" fillId="2" borderId="0" xfId="0" applyFont="1" applyFill="1" applyAlignment="1">
      <alignment horizontal="right" vertical="center"/>
    </xf>
    <xf numFmtId="0" fontId="20" fillId="2" borderId="0" xfId="0" applyFont="1" applyFill="1"/>
    <xf numFmtId="0" fontId="20" fillId="2" borderId="36" xfId="0" applyFont="1" applyFill="1" applyBorder="1"/>
    <xf numFmtId="0" fontId="116" fillId="2" borderId="194" xfId="0" applyFont="1" applyFill="1" applyBorder="1"/>
    <xf numFmtId="0" fontId="116" fillId="2" borderId="1" xfId="0" applyFont="1" applyFill="1" applyBorder="1"/>
    <xf numFmtId="0" fontId="116" fillId="2" borderId="1" xfId="0" applyFont="1" applyFill="1" applyBorder="1" applyAlignment="1">
      <alignment horizontal="center"/>
    </xf>
    <xf numFmtId="0" fontId="116" fillId="2" borderId="1" xfId="0" applyFont="1" applyFill="1" applyBorder="1" applyAlignment="1">
      <alignment horizontal="right"/>
    </xf>
    <xf numFmtId="0" fontId="116" fillId="2" borderId="191" xfId="0" applyFont="1" applyFill="1" applyBorder="1"/>
    <xf numFmtId="0" fontId="25" fillId="10" borderId="9" xfId="0" applyFont="1" applyFill="1" applyBorder="1"/>
    <xf numFmtId="0" fontId="12" fillId="10" borderId="9" xfId="0" applyFont="1" applyFill="1" applyBorder="1" applyAlignment="1">
      <alignment horizontal="center"/>
    </xf>
    <xf numFmtId="0" fontId="78" fillId="5" borderId="166" xfId="0" applyFont="1" applyFill="1" applyBorder="1" applyAlignment="1">
      <alignment horizontal="center" vertical="center"/>
    </xf>
    <xf numFmtId="2" fontId="0" fillId="10" borderId="166" xfId="0" applyNumberFormat="1" applyFill="1" applyBorder="1" applyAlignment="1">
      <alignment horizontal="right" vertical="center"/>
    </xf>
    <xf numFmtId="0" fontId="0" fillId="0" borderId="166" xfId="0" applyBorder="1"/>
    <xf numFmtId="0" fontId="0" fillId="0" borderId="166" xfId="0" applyBorder="1" applyAlignment="1">
      <alignment vertical="center"/>
    </xf>
    <xf numFmtId="0" fontId="51" fillId="12" borderId="166" xfId="0" applyFont="1" applyFill="1" applyBorder="1" applyAlignment="1">
      <alignment horizontal="center" vertical="center"/>
    </xf>
    <xf numFmtId="4" fontId="51" fillId="10" borderId="166" xfId="0" quotePrefix="1" applyNumberFormat="1" applyFont="1" applyFill="1" applyBorder="1" applyAlignment="1">
      <alignment horizontal="right" vertical="center"/>
    </xf>
    <xf numFmtId="0" fontId="0" fillId="10" borderId="166" xfId="0" applyFill="1" applyBorder="1" applyAlignment="1">
      <alignment horizontal="right" vertical="center"/>
    </xf>
    <xf numFmtId="0" fontId="0" fillId="0" borderId="166" xfId="0" applyBorder="1" applyAlignment="1">
      <alignment horizontal="right" vertical="center"/>
    </xf>
    <xf numFmtId="0" fontId="51" fillId="10" borderId="166" xfId="0" applyFont="1" applyFill="1" applyBorder="1" applyAlignment="1">
      <alignment vertical="center"/>
    </xf>
    <xf numFmtId="0" fontId="51" fillId="12" borderId="166" xfId="0" applyFont="1" applyFill="1" applyBorder="1"/>
    <xf numFmtId="2" fontId="51" fillId="4" borderId="166" xfId="0" applyNumberFormat="1" applyFont="1" applyFill="1" applyBorder="1"/>
    <xf numFmtId="2" fontId="51" fillId="9" borderId="166" xfId="0" applyNumberFormat="1" applyFont="1" applyFill="1" applyBorder="1"/>
    <xf numFmtId="169" fontId="51" fillId="0" borderId="166" xfId="0" applyNumberFormat="1" applyFont="1" applyBorder="1" applyAlignment="1">
      <alignment horizontal="right" vertical="center"/>
    </xf>
    <xf numFmtId="0" fontId="51" fillId="0" borderId="166" xfId="0" applyFont="1" applyBorder="1" applyAlignment="1">
      <alignment vertical="center"/>
    </xf>
    <xf numFmtId="0" fontId="87" fillId="0" borderId="166" xfId="0" applyFont="1" applyBorder="1" applyAlignment="1">
      <alignment horizontal="right"/>
    </xf>
    <xf numFmtId="0" fontId="11" fillId="2" borderId="0" xfId="0" applyFont="1" applyFill="1" applyAlignment="1" applyProtection="1">
      <alignment horizontal="right"/>
      <protection locked="0"/>
    </xf>
    <xf numFmtId="0" fontId="33" fillId="2" borderId="0" xfId="0" applyFont="1" applyFill="1" applyAlignment="1">
      <alignment horizontal="right" vertical="center"/>
    </xf>
    <xf numFmtId="0" fontId="33" fillId="0" borderId="18" xfId="0" applyFont="1" applyBorder="1" applyAlignment="1">
      <alignment horizontal="left" vertical="center"/>
    </xf>
    <xf numFmtId="0" fontId="44" fillId="9" borderId="0" xfId="0" applyFont="1" applyFill="1" applyProtection="1">
      <protection locked="0"/>
    </xf>
    <xf numFmtId="0" fontId="75" fillId="2" borderId="16" xfId="0" applyFont="1" applyFill="1" applyBorder="1"/>
    <xf numFmtId="0" fontId="0" fillId="2" borderId="5" xfId="0" applyFill="1" applyBorder="1"/>
    <xf numFmtId="0" fontId="0" fillId="2" borderId="32" xfId="0" applyFill="1" applyBorder="1"/>
    <xf numFmtId="0" fontId="93" fillId="2" borderId="4" xfId="0" applyFont="1" applyFill="1" applyBorder="1"/>
    <xf numFmtId="0" fontId="0" fillId="2" borderId="153" xfId="0" applyFill="1" applyBorder="1"/>
    <xf numFmtId="0" fontId="0" fillId="2" borderId="4" xfId="0" applyFill="1" applyBorder="1"/>
    <xf numFmtId="0" fontId="121" fillId="2" borderId="153" xfId="0" applyFont="1" applyFill="1" applyBorder="1" applyAlignment="1">
      <alignment horizontal="center"/>
    </xf>
    <xf numFmtId="0" fontId="96" fillId="2" borderId="4" xfId="0" applyFont="1" applyFill="1" applyBorder="1"/>
    <xf numFmtId="0" fontId="94" fillId="2" borderId="0" xfId="0" applyFont="1" applyFill="1"/>
    <xf numFmtId="0" fontId="37" fillId="0" borderId="0" xfId="1"/>
    <xf numFmtId="0" fontId="54" fillId="3" borderId="34" xfId="0" applyFont="1" applyFill="1" applyBorder="1" applyAlignment="1">
      <alignment vertical="center"/>
    </xf>
    <xf numFmtId="0" fontId="170" fillId="2" borderId="0" xfId="0" applyFont="1" applyFill="1"/>
    <xf numFmtId="0" fontId="170" fillId="2" borderId="80" xfId="0" applyFont="1" applyFill="1" applyBorder="1"/>
    <xf numFmtId="0" fontId="47" fillId="2" borderId="0" xfId="0" applyFont="1" applyFill="1"/>
    <xf numFmtId="0" fontId="33" fillId="2" borderId="80" xfId="0" applyFont="1" applyFill="1" applyBorder="1"/>
    <xf numFmtId="0" fontId="54" fillId="2" borderId="0" xfId="0" applyFont="1" applyFill="1"/>
    <xf numFmtId="0" fontId="8" fillId="0" borderId="0" xfId="0" applyFont="1" applyAlignment="1" applyProtection="1">
      <alignment horizontal="center"/>
      <protection locked="0"/>
    </xf>
    <xf numFmtId="0" fontId="35" fillId="4" borderId="1" xfId="0" applyFont="1" applyFill="1" applyBorder="1"/>
    <xf numFmtId="164" fontId="53" fillId="10" borderId="9" xfId="0" applyNumberFormat="1" applyFont="1" applyFill="1" applyBorder="1" applyAlignment="1">
      <alignment horizontal="center"/>
    </xf>
    <xf numFmtId="0" fontId="6" fillId="2" borderId="163" xfId="0" applyFont="1" applyFill="1" applyBorder="1" applyProtection="1">
      <protection locked="0"/>
    </xf>
    <xf numFmtId="0" fontId="70" fillId="3" borderId="33" xfId="0" applyFont="1" applyFill="1" applyBorder="1" applyAlignment="1">
      <alignment vertical="center"/>
    </xf>
    <xf numFmtId="0" fontId="44" fillId="2" borderId="0" xfId="0" applyFont="1" applyFill="1" applyAlignment="1">
      <alignment vertical="center"/>
    </xf>
    <xf numFmtId="0" fontId="19" fillId="2" borderId="42" xfId="0" applyFont="1" applyFill="1" applyBorder="1" applyAlignment="1">
      <alignment vertical="center"/>
    </xf>
    <xf numFmtId="0" fontId="39" fillId="2" borderId="0" xfId="0" applyFont="1" applyFill="1" applyAlignment="1" applyProtection="1">
      <alignment vertical="center" wrapText="1"/>
      <protection locked="0"/>
    </xf>
    <xf numFmtId="0" fontId="142" fillId="2" borderId="0" xfId="0" applyFont="1" applyFill="1" applyAlignment="1">
      <alignment horizontal="left" vertical="top"/>
    </xf>
    <xf numFmtId="0" fontId="44" fillId="2" borderId="9" xfId="0" applyFont="1" applyFill="1" applyBorder="1" applyAlignment="1" applyProtection="1">
      <alignment vertical="center"/>
      <protection locked="0"/>
    </xf>
    <xf numFmtId="0" fontId="123" fillId="2" borderId="0" xfId="0" applyFont="1" applyFill="1" applyProtection="1">
      <protection locked="0"/>
    </xf>
    <xf numFmtId="0" fontId="47" fillId="2" borderId="0" xfId="0" applyFont="1" applyFill="1" applyProtection="1">
      <protection locked="0"/>
    </xf>
    <xf numFmtId="0" fontId="47" fillId="2" borderId="180" xfId="0" applyFont="1" applyFill="1" applyBorder="1" applyProtection="1">
      <protection locked="0"/>
    </xf>
    <xf numFmtId="0" fontId="123" fillId="2" borderId="0" xfId="0" applyFont="1" applyFill="1"/>
    <xf numFmtId="0" fontId="47" fillId="2" borderId="2" xfId="0" applyFont="1" applyFill="1" applyBorder="1" applyProtection="1">
      <protection locked="0"/>
    </xf>
    <xf numFmtId="0" fontId="123" fillId="2" borderId="0" xfId="0" applyFont="1" applyFill="1" applyAlignment="1" applyProtection="1">
      <alignment vertical="center"/>
      <protection locked="0"/>
    </xf>
    <xf numFmtId="0" fontId="54" fillId="2" borderId="0" xfId="0" applyFont="1" applyFill="1" applyAlignment="1">
      <alignment horizontal="left" vertical="center"/>
    </xf>
    <xf numFmtId="0" fontId="54" fillId="2" borderId="0" xfId="0" applyFont="1" applyFill="1" applyAlignment="1">
      <alignment horizontal="left"/>
    </xf>
    <xf numFmtId="0" fontId="54" fillId="2" borderId="0" xfId="0" applyFont="1" applyFill="1" applyAlignment="1">
      <alignment horizontal="left" indent="1"/>
    </xf>
    <xf numFmtId="0" fontId="44" fillId="9" borderId="17" xfId="0" applyFont="1" applyFill="1" applyBorder="1" applyProtection="1">
      <protection locked="0"/>
    </xf>
    <xf numFmtId="0" fontId="54" fillId="2" borderId="0" xfId="0" applyFont="1" applyFill="1" applyAlignment="1" applyProtection="1">
      <alignment horizontal="left" vertical="center"/>
      <protection locked="0"/>
    </xf>
    <xf numFmtId="0" fontId="0" fillId="2" borderId="66" xfId="0" applyFill="1" applyBorder="1" applyProtection="1">
      <protection locked="0"/>
    </xf>
    <xf numFmtId="0" fontId="20" fillId="7" borderId="32" xfId="0" applyFont="1" applyFill="1" applyBorder="1" applyProtection="1">
      <protection locked="0"/>
    </xf>
    <xf numFmtId="0" fontId="20" fillId="7" borderId="153" xfId="0" applyFont="1" applyFill="1" applyBorder="1" applyProtection="1">
      <protection locked="0"/>
    </xf>
    <xf numFmtId="49" fontId="52" fillId="7" borderId="8" xfId="0" applyNumberFormat="1" applyFont="1" applyFill="1" applyBorder="1" applyAlignment="1" applyProtection="1">
      <alignment horizontal="center" vertical="center"/>
      <protection locked="0"/>
    </xf>
    <xf numFmtId="49" fontId="52" fillId="7" borderId="1" xfId="0" applyNumberFormat="1" applyFont="1" applyFill="1" applyBorder="1" applyAlignment="1" applyProtection="1">
      <alignment horizontal="center" vertical="center"/>
      <protection locked="0"/>
    </xf>
    <xf numFmtId="0" fontId="20" fillId="7" borderId="28" xfId="0" applyFont="1" applyFill="1" applyBorder="1" applyProtection="1">
      <protection locked="0"/>
    </xf>
    <xf numFmtId="0" fontId="54" fillId="3" borderId="14" xfId="0" applyFont="1" applyFill="1" applyBorder="1" applyAlignment="1">
      <alignment vertical="center"/>
    </xf>
    <xf numFmtId="0" fontId="0" fillId="2" borderId="0" xfId="0" applyFill="1" applyAlignment="1" applyProtection="1">
      <alignment horizontal="center"/>
      <protection locked="0"/>
    </xf>
    <xf numFmtId="0" fontId="33" fillId="2" borderId="0" xfId="0" applyFont="1" applyFill="1"/>
    <xf numFmtId="0" fontId="10" fillId="2" borderId="0" xfId="0" applyFont="1" applyFill="1" applyAlignment="1">
      <alignment horizontal="center"/>
    </xf>
    <xf numFmtId="0" fontId="0" fillId="0" borderId="0" xfId="0" applyAlignment="1">
      <alignment vertical="center"/>
    </xf>
    <xf numFmtId="0" fontId="35" fillId="4" borderId="7" xfId="0" applyFont="1" applyFill="1" applyBorder="1"/>
    <xf numFmtId="0" fontId="131" fillId="17" borderId="187" xfId="0" applyFont="1" applyFill="1" applyBorder="1" applyAlignment="1">
      <alignment horizontal="right" vertical="center"/>
    </xf>
    <xf numFmtId="0" fontId="21" fillId="2" borderId="0" xfId="0" applyFont="1" applyFill="1" applyAlignment="1">
      <alignment vertical="center"/>
    </xf>
    <xf numFmtId="0" fontId="20" fillId="2" borderId="0" xfId="0" applyFont="1" applyFill="1" applyProtection="1">
      <protection locked="0"/>
    </xf>
    <xf numFmtId="0" fontId="53" fillId="10" borderId="136" xfId="0" applyFont="1" applyFill="1" applyBorder="1" applyAlignment="1">
      <alignment horizontal="center"/>
    </xf>
    <xf numFmtId="0" fontId="53" fillId="10" borderId="9" xfId="0" applyFont="1" applyFill="1" applyBorder="1" applyAlignment="1">
      <alignment horizontal="center"/>
    </xf>
    <xf numFmtId="0" fontId="12" fillId="10" borderId="136" xfId="0" applyFont="1" applyFill="1" applyBorder="1" applyAlignment="1">
      <alignment horizontal="center"/>
    </xf>
    <xf numFmtId="0" fontId="52" fillId="2" borderId="0" xfId="0" applyFont="1" applyFill="1" applyAlignment="1">
      <alignment horizontal="center" vertical="center"/>
    </xf>
    <xf numFmtId="0" fontId="56" fillId="2" borderId="0" xfId="0" applyFont="1" applyFill="1" applyAlignment="1" applyProtection="1">
      <alignment horizontal="center"/>
      <protection locked="0"/>
    </xf>
    <xf numFmtId="0" fontId="56" fillId="2" borderId="2" xfId="0" applyFont="1" applyFill="1" applyBorder="1" applyAlignment="1" applyProtection="1">
      <alignment horizontal="center"/>
      <protection locked="0"/>
    </xf>
    <xf numFmtId="0" fontId="0" fillId="0" borderId="3" xfId="0" applyBorder="1" applyAlignment="1" applyProtection="1">
      <alignment horizontal="left"/>
      <protection locked="0"/>
    </xf>
    <xf numFmtId="0" fontId="0" fillId="0" borderId="3" xfId="0" applyBorder="1" applyProtection="1">
      <protection locked="0"/>
    </xf>
    <xf numFmtId="0" fontId="89" fillId="2" borderId="0" xfId="0" applyFont="1" applyFill="1" applyProtection="1">
      <protection locked="0"/>
    </xf>
    <xf numFmtId="0" fontId="0" fillId="0" borderId="0" xfId="0" applyAlignment="1" applyProtection="1">
      <alignment vertical="center"/>
      <protection locked="0"/>
    </xf>
    <xf numFmtId="0" fontId="0" fillId="9" borderId="0" xfId="0" applyFill="1" applyProtection="1">
      <protection locked="0"/>
    </xf>
    <xf numFmtId="0" fontId="0" fillId="9" borderId="52" xfId="0" applyFill="1" applyBorder="1" applyProtection="1">
      <protection locked="0"/>
    </xf>
    <xf numFmtId="1" fontId="1" fillId="2" borderId="0" xfId="0" applyNumberFormat="1" applyFont="1" applyFill="1" applyProtection="1">
      <protection locked="0"/>
    </xf>
    <xf numFmtId="0" fontId="1" fillId="2" borderId="0" xfId="0" applyFont="1" applyFill="1" applyProtection="1">
      <protection locked="0"/>
    </xf>
    <xf numFmtId="0" fontId="1" fillId="0" borderId="0" xfId="0" applyFont="1" applyProtection="1">
      <protection locked="0"/>
    </xf>
    <xf numFmtId="0" fontId="1" fillId="2" borderId="0" xfId="0" applyFont="1" applyFill="1" applyAlignment="1" applyProtection="1">
      <alignment horizontal="center"/>
      <protection locked="0"/>
    </xf>
    <xf numFmtId="0" fontId="1" fillId="2" borderId="0" xfId="0" applyFont="1" applyFill="1" applyAlignment="1" applyProtection="1">
      <alignment vertical="center"/>
      <protection locked="0"/>
    </xf>
    <xf numFmtId="0" fontId="1" fillId="2" borderId="36" xfId="0" applyFont="1" applyFill="1" applyBorder="1" applyProtection="1">
      <protection locked="0"/>
    </xf>
    <xf numFmtId="0" fontId="1" fillId="2" borderId="70" xfId="0" applyFont="1" applyFill="1" applyBorder="1" applyProtection="1">
      <protection locked="0"/>
    </xf>
    <xf numFmtId="0" fontId="1" fillId="2" borderId="71" xfId="0" applyFont="1" applyFill="1" applyBorder="1" applyProtection="1">
      <protection locked="0"/>
    </xf>
    <xf numFmtId="0" fontId="1" fillId="9" borderId="0" xfId="0" applyFont="1" applyFill="1" applyProtection="1">
      <protection locked="0"/>
    </xf>
    <xf numFmtId="0" fontId="1" fillId="0" borderId="3" xfId="0" applyFont="1" applyBorder="1" applyProtection="1">
      <protection locked="0"/>
    </xf>
    <xf numFmtId="0" fontId="1" fillId="2" borderId="29" xfId="0" applyFont="1" applyFill="1" applyBorder="1" applyProtection="1">
      <protection locked="0"/>
    </xf>
    <xf numFmtId="0" fontId="1" fillId="2" borderId="0" xfId="0" applyFont="1" applyFill="1" applyAlignment="1" applyProtection="1">
      <alignment vertical="top"/>
      <protection locked="0"/>
    </xf>
    <xf numFmtId="0" fontId="1" fillId="2" borderId="85" xfId="0" applyFont="1" applyFill="1" applyBorder="1" applyProtection="1">
      <protection locked="0"/>
    </xf>
    <xf numFmtId="0" fontId="1" fillId="2" borderId="0" xfId="0" applyFont="1" applyFill="1" applyAlignment="1">
      <alignment wrapText="1"/>
    </xf>
    <xf numFmtId="0" fontId="1" fillId="2" borderId="0" xfId="0" applyFont="1" applyFill="1" applyAlignment="1" applyProtection="1">
      <alignment wrapText="1"/>
      <protection locked="0"/>
    </xf>
    <xf numFmtId="0" fontId="1" fillId="2" borderId="39" xfId="0" applyFont="1" applyFill="1" applyBorder="1" applyAlignment="1" applyProtection="1">
      <alignment horizontal="right"/>
      <protection locked="0"/>
    </xf>
    <xf numFmtId="0" fontId="1" fillId="2" borderId="0" xfId="0" applyFont="1" applyFill="1" applyAlignment="1" applyProtection="1">
      <alignment horizontal="right"/>
      <protection locked="0"/>
    </xf>
    <xf numFmtId="0" fontId="1" fillId="0" borderId="85" xfId="0" applyFont="1" applyBorder="1" applyProtection="1">
      <protection locked="0"/>
    </xf>
    <xf numFmtId="0" fontId="1" fillId="2" borderId="86" xfId="0" applyFont="1" applyFill="1" applyBorder="1" applyProtection="1">
      <protection locked="0"/>
    </xf>
    <xf numFmtId="0" fontId="1" fillId="2" borderId="31" xfId="0" applyFont="1" applyFill="1" applyBorder="1" applyProtection="1">
      <protection locked="0"/>
    </xf>
    <xf numFmtId="0" fontId="1" fillId="0" borderId="89" xfId="0" applyFont="1" applyBorder="1" applyProtection="1">
      <protection locked="0"/>
    </xf>
    <xf numFmtId="0" fontId="112" fillId="2" borderId="1" xfId="0" applyFont="1" applyFill="1" applyBorder="1" applyAlignment="1">
      <alignment vertical="top"/>
    </xf>
    <xf numFmtId="0" fontId="42" fillId="0" borderId="1" xfId="0" applyFont="1" applyBorder="1" applyProtection="1">
      <protection locked="0"/>
    </xf>
    <xf numFmtId="0" fontId="0" fillId="9" borderId="0" xfId="0" applyFill="1" applyAlignment="1" applyProtection="1">
      <alignment horizontal="center"/>
      <protection locked="0"/>
    </xf>
    <xf numFmtId="0" fontId="17" fillId="9" borderId="0" xfId="0" applyFont="1" applyFill="1" applyAlignment="1" applyProtection="1">
      <alignment horizontal="center" vertical="center"/>
      <protection locked="0"/>
    </xf>
    <xf numFmtId="6" fontId="0" fillId="0" borderId="0" xfId="0" applyNumberFormat="1"/>
    <xf numFmtId="8" fontId="0" fillId="0" borderId="0" xfId="0" applyNumberFormat="1"/>
    <xf numFmtId="0" fontId="1" fillId="9" borderId="0" xfId="0" applyFont="1" applyFill="1" applyAlignment="1" applyProtection="1">
      <alignment horizontal="center"/>
      <protection locked="0"/>
    </xf>
    <xf numFmtId="0" fontId="1" fillId="0" borderId="0" xfId="0" applyFont="1" applyAlignment="1" applyProtection="1">
      <alignment vertical="center"/>
      <protection locked="0"/>
    </xf>
    <xf numFmtId="49" fontId="44" fillId="9" borderId="24" xfId="0" applyNumberFormat="1" applyFont="1" applyFill="1" applyBorder="1" applyAlignment="1" applyProtection="1">
      <alignment horizontal="center" vertical="center"/>
      <protection locked="0"/>
    </xf>
    <xf numFmtId="49" fontId="44" fillId="9" borderId="17" xfId="0" applyNumberFormat="1" applyFont="1" applyFill="1" applyBorder="1" applyAlignment="1" applyProtection="1">
      <alignment horizontal="center" vertical="center"/>
      <protection locked="0"/>
    </xf>
    <xf numFmtId="49" fontId="44" fillId="9" borderId="21" xfId="0" applyNumberFormat="1" applyFont="1" applyFill="1" applyBorder="1" applyAlignment="1" applyProtection="1">
      <alignment horizontal="center" vertical="center"/>
      <protection locked="0"/>
    </xf>
    <xf numFmtId="49" fontId="44" fillId="9" borderId="19" xfId="0" applyNumberFormat="1" applyFont="1" applyFill="1" applyBorder="1" applyAlignment="1" applyProtection="1">
      <alignment horizontal="center" vertical="center"/>
      <protection locked="0"/>
    </xf>
    <xf numFmtId="49" fontId="44" fillId="9" borderId="2" xfId="0" applyNumberFormat="1" applyFont="1" applyFill="1" applyBorder="1" applyAlignment="1" applyProtection="1">
      <alignment horizontal="center" vertical="center"/>
      <protection locked="0"/>
    </xf>
    <xf numFmtId="49" fontId="44" fillId="9" borderId="22" xfId="0" applyNumberFormat="1" applyFont="1" applyFill="1" applyBorder="1" applyAlignment="1" applyProtection="1">
      <alignment horizontal="center" vertical="center"/>
      <protection locked="0"/>
    </xf>
    <xf numFmtId="0" fontId="130" fillId="17" borderId="186" xfId="0" quotePrefix="1" applyFont="1" applyFill="1" applyBorder="1" applyAlignment="1">
      <alignment horizontal="right" vertical="center"/>
    </xf>
    <xf numFmtId="0" fontId="131" fillId="17" borderId="187" xfId="0" applyFont="1" applyFill="1" applyBorder="1" applyAlignment="1">
      <alignment horizontal="right" vertical="center"/>
    </xf>
    <xf numFmtId="0" fontId="115" fillId="17" borderId="187" xfId="0" applyFont="1" applyFill="1" applyBorder="1" applyAlignment="1">
      <alignment horizontal="right" vertical="center"/>
    </xf>
    <xf numFmtId="0" fontId="0" fillId="17" borderId="188" xfId="0" applyFill="1" applyBorder="1" applyAlignment="1">
      <alignment horizontal="right" vertical="center"/>
    </xf>
    <xf numFmtId="165" fontId="137" fillId="10" borderId="189" xfId="0" applyNumberFormat="1" applyFont="1" applyFill="1" applyBorder="1" applyAlignment="1">
      <alignment horizontal="right" vertical="center"/>
    </xf>
    <xf numFmtId="165" fontId="137" fillId="10" borderId="187" xfId="0" applyNumberFormat="1" applyFont="1" applyFill="1" applyBorder="1" applyAlignment="1">
      <alignment horizontal="right" vertical="center"/>
    </xf>
    <xf numFmtId="0" fontId="137" fillId="0" borderId="187" xfId="0" applyFont="1" applyBorder="1" applyAlignment="1">
      <alignment horizontal="right"/>
    </xf>
    <xf numFmtId="0" fontId="137" fillId="0" borderId="190" xfId="0" applyFont="1" applyBorder="1" applyAlignment="1">
      <alignment horizontal="right"/>
    </xf>
    <xf numFmtId="0" fontId="48" fillId="2" borderId="197" xfId="0" applyFont="1" applyFill="1" applyBorder="1" applyAlignment="1" applyProtection="1">
      <alignment horizontal="right"/>
      <protection locked="0"/>
    </xf>
    <xf numFmtId="0" fontId="48" fillId="2" borderId="15" xfId="0" applyFont="1" applyFill="1" applyBorder="1" applyAlignment="1" applyProtection="1">
      <alignment horizontal="right"/>
      <protection locked="0"/>
    </xf>
    <xf numFmtId="0" fontId="0" fillId="0" borderId="15" xfId="0" applyBorder="1" applyAlignment="1" applyProtection="1">
      <alignment horizontal="right"/>
      <protection locked="0"/>
    </xf>
    <xf numFmtId="0" fontId="0" fillId="0" borderId="64" xfId="0" applyBorder="1" applyAlignment="1" applyProtection="1">
      <alignment horizontal="right"/>
      <protection locked="0"/>
    </xf>
    <xf numFmtId="0" fontId="0" fillId="0" borderId="2" xfId="0" applyBorder="1" applyAlignment="1" applyProtection="1">
      <alignment horizontal="right"/>
      <protection locked="0"/>
    </xf>
    <xf numFmtId="0" fontId="44"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98"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99" xfId="0" applyBorder="1" applyAlignment="1" applyProtection="1">
      <alignment horizontal="left" vertical="center"/>
      <protection locked="0"/>
    </xf>
    <xf numFmtId="0" fontId="33" fillId="2" borderId="24" xfId="0" applyFont="1" applyFill="1" applyBorder="1" applyAlignment="1" applyProtection="1">
      <alignment vertical="center" wrapText="1"/>
      <protection locked="0"/>
    </xf>
    <xf numFmtId="0" fontId="170" fillId="0" borderId="17" xfId="0" applyFont="1" applyBorder="1" applyAlignment="1" applyProtection="1">
      <alignment vertical="center" wrapText="1"/>
      <protection locked="0"/>
    </xf>
    <xf numFmtId="0" fontId="47" fillId="0" borderId="17" xfId="0" applyFont="1" applyBorder="1" applyAlignment="1" applyProtection="1">
      <alignment wrapText="1"/>
      <protection locked="0"/>
    </xf>
    <xf numFmtId="0" fontId="47" fillId="0" borderId="21" xfId="0" applyFont="1" applyBorder="1" applyAlignment="1" applyProtection="1">
      <alignment wrapText="1"/>
      <protection locked="0"/>
    </xf>
    <xf numFmtId="0" fontId="170" fillId="0" borderId="19" xfId="0" applyFont="1" applyBorder="1" applyAlignment="1" applyProtection="1">
      <alignment vertical="center" wrapText="1"/>
      <protection locked="0"/>
    </xf>
    <xf numFmtId="0" fontId="170" fillId="0" borderId="2" xfId="0" applyFont="1" applyBorder="1" applyAlignment="1" applyProtection="1">
      <alignment vertical="center" wrapText="1"/>
      <protection locked="0"/>
    </xf>
    <xf numFmtId="0" fontId="47" fillId="0" borderId="2" xfId="0" applyFont="1" applyBorder="1" applyAlignment="1" applyProtection="1">
      <alignment wrapText="1"/>
      <protection locked="0"/>
    </xf>
    <xf numFmtId="0" fontId="47" fillId="0" borderId="22" xfId="0" applyFont="1" applyBorder="1" applyAlignment="1" applyProtection="1">
      <alignment wrapText="1"/>
      <protection locked="0"/>
    </xf>
    <xf numFmtId="0" fontId="44" fillId="2" borderId="200" xfId="0" applyFont="1" applyFill="1" applyBorder="1" applyAlignment="1" applyProtection="1">
      <alignment horizontal="left" vertical="center"/>
      <protection locked="0"/>
    </xf>
    <xf numFmtId="0" fontId="44" fillId="2" borderId="106" xfId="0" applyFont="1" applyFill="1" applyBorder="1" applyAlignment="1" applyProtection="1">
      <alignment horizontal="left" vertical="center"/>
      <protection locked="0"/>
    </xf>
    <xf numFmtId="0" fontId="0" fillId="0" borderId="106" xfId="0" applyBorder="1" applyAlignment="1" applyProtection="1">
      <alignment horizontal="left" vertical="center"/>
      <protection locked="0"/>
    </xf>
    <xf numFmtId="0" fontId="0" fillId="0" borderId="201" xfId="0" applyBorder="1" applyAlignment="1" applyProtection="1">
      <alignment horizontal="left" vertical="center"/>
      <protection locked="0"/>
    </xf>
    <xf numFmtId="0" fontId="44" fillId="9" borderId="24" xfId="0" applyFont="1" applyFill="1" applyBorder="1" applyAlignment="1" applyProtection="1">
      <alignment horizontal="left" vertical="center"/>
      <protection locked="0"/>
    </xf>
    <xf numFmtId="0" fontId="44" fillId="9" borderId="17" xfId="0" applyFont="1" applyFill="1" applyBorder="1" applyAlignment="1" applyProtection="1">
      <alignment horizontal="left" vertical="center"/>
      <protection locked="0"/>
    </xf>
    <xf numFmtId="0" fontId="44" fillId="9" borderId="25" xfId="0" applyFont="1" applyFill="1" applyBorder="1" applyAlignment="1" applyProtection="1">
      <alignment horizontal="left" vertical="center"/>
      <protection locked="0"/>
    </xf>
    <xf numFmtId="0" fontId="44" fillId="9" borderId="0" xfId="0" applyFont="1" applyFill="1" applyAlignment="1" applyProtection="1">
      <alignment horizontal="left" vertical="center"/>
      <protection locked="0"/>
    </xf>
    <xf numFmtId="0" fontId="126" fillId="2" borderId="0" xfId="0" applyFont="1" applyFill="1" applyAlignment="1">
      <alignment horizontal="left"/>
    </xf>
    <xf numFmtId="0" fontId="30" fillId="3" borderId="192" xfId="0" applyFont="1" applyFill="1" applyBorder="1" applyAlignment="1" applyProtection="1">
      <alignment horizontal="center" vertical="center"/>
      <protection locked="0"/>
    </xf>
    <xf numFmtId="0" fontId="30" fillId="3" borderId="135" xfId="0" applyFont="1" applyFill="1"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52" fillId="0" borderId="65" xfId="0" applyFont="1" applyBorder="1" applyAlignment="1">
      <alignment horizontal="left" wrapText="1"/>
    </xf>
    <xf numFmtId="0" fontId="52" fillId="0" borderId="0" xfId="0" applyFont="1" applyAlignment="1">
      <alignment horizontal="left" wrapText="1"/>
    </xf>
    <xf numFmtId="0" fontId="52" fillId="0" borderId="66" xfId="0" applyFont="1" applyBorder="1" applyAlignment="1">
      <alignment horizontal="left" wrapText="1"/>
    </xf>
    <xf numFmtId="0" fontId="116" fillId="2" borderId="0" xfId="0" applyFont="1" applyFill="1" applyProtection="1">
      <protection locked="0"/>
    </xf>
    <xf numFmtId="164" fontId="53" fillId="10" borderId="195" xfId="0" applyNumberFormat="1" applyFont="1" applyFill="1" applyBorder="1" applyAlignment="1">
      <alignment horizontal="center"/>
    </xf>
    <xf numFmtId="164" fontId="53" fillId="10" borderId="136" xfId="0" applyNumberFormat="1" applyFont="1" applyFill="1" applyBorder="1" applyAlignment="1">
      <alignment horizontal="center"/>
    </xf>
    <xf numFmtId="0" fontId="53" fillId="10" borderId="136" xfId="0" applyFont="1" applyFill="1" applyBorder="1" applyAlignment="1">
      <alignment horizontal="center"/>
    </xf>
    <xf numFmtId="0" fontId="53" fillId="10" borderId="9" xfId="0" applyFont="1" applyFill="1" applyBorder="1" applyAlignment="1">
      <alignment horizontal="center"/>
    </xf>
    <xf numFmtId="0" fontId="12" fillId="10" borderId="136" xfId="0" applyFont="1" applyFill="1" applyBorder="1" applyAlignment="1">
      <alignment horizontal="center"/>
    </xf>
    <xf numFmtId="0" fontId="12" fillId="10" borderId="196" xfId="0" applyFont="1" applyFill="1" applyBorder="1" applyAlignment="1">
      <alignment horizontal="center"/>
    </xf>
    <xf numFmtId="49" fontId="78" fillId="9" borderId="24" xfId="0" applyNumberFormat="1" applyFont="1" applyFill="1" applyBorder="1" applyAlignment="1" applyProtection="1">
      <alignment horizontal="center" vertical="center"/>
      <protection locked="0"/>
    </xf>
    <xf numFmtId="49" fontId="78" fillId="9" borderId="17" xfId="0" applyNumberFormat="1" applyFont="1" applyFill="1" applyBorder="1" applyAlignment="1" applyProtection="1">
      <alignment horizontal="center" vertical="center"/>
      <protection locked="0"/>
    </xf>
    <xf numFmtId="49" fontId="78" fillId="9" borderId="21" xfId="0" applyNumberFormat="1" applyFont="1" applyFill="1" applyBorder="1" applyAlignment="1" applyProtection="1">
      <alignment horizontal="center" vertical="center"/>
      <protection locked="0"/>
    </xf>
    <xf numFmtId="49" fontId="78" fillId="9" borderId="19" xfId="0" applyNumberFormat="1" applyFont="1" applyFill="1" applyBorder="1" applyAlignment="1" applyProtection="1">
      <alignment horizontal="center" vertical="center"/>
      <protection locked="0"/>
    </xf>
    <xf numFmtId="49" fontId="78" fillId="9" borderId="2" xfId="0" applyNumberFormat="1" applyFont="1" applyFill="1" applyBorder="1" applyAlignment="1" applyProtection="1">
      <alignment horizontal="center" vertical="center"/>
      <protection locked="0"/>
    </xf>
    <xf numFmtId="49" fontId="78" fillId="9" borderId="22" xfId="0" applyNumberFormat="1" applyFont="1" applyFill="1" applyBorder="1" applyAlignment="1" applyProtection="1">
      <alignment horizontal="center" vertical="center"/>
      <protection locked="0"/>
    </xf>
    <xf numFmtId="49" fontId="51" fillId="9" borderId="24" xfId="0" applyNumberFormat="1" applyFont="1" applyFill="1" applyBorder="1" applyAlignment="1" applyProtection="1">
      <alignment horizontal="center" vertical="center"/>
      <protection locked="0"/>
    </xf>
    <xf numFmtId="49" fontId="51" fillId="9" borderId="17" xfId="0" applyNumberFormat="1" applyFont="1" applyFill="1" applyBorder="1" applyAlignment="1" applyProtection="1">
      <alignment horizontal="center" vertical="center"/>
      <protection locked="0"/>
    </xf>
    <xf numFmtId="49" fontId="51" fillId="9" borderId="21" xfId="0" applyNumberFormat="1" applyFont="1" applyFill="1" applyBorder="1" applyAlignment="1" applyProtection="1">
      <alignment horizontal="center" vertical="center"/>
      <protection locked="0"/>
    </xf>
    <xf numFmtId="49" fontId="51" fillId="9" borderId="19" xfId="0" applyNumberFormat="1" applyFont="1" applyFill="1" applyBorder="1" applyAlignment="1" applyProtection="1">
      <alignment horizontal="center" vertical="center"/>
      <protection locked="0"/>
    </xf>
    <xf numFmtId="49" fontId="51" fillId="9" borderId="2" xfId="0" applyNumberFormat="1" applyFont="1" applyFill="1" applyBorder="1" applyAlignment="1" applyProtection="1">
      <alignment horizontal="center" vertical="center"/>
      <protection locked="0"/>
    </xf>
    <xf numFmtId="49" fontId="51" fillId="9" borderId="22" xfId="0" applyNumberFormat="1" applyFont="1" applyFill="1" applyBorder="1" applyAlignment="1" applyProtection="1">
      <alignment horizontal="center" vertical="center"/>
      <protection locked="0"/>
    </xf>
    <xf numFmtId="49" fontId="78" fillId="9" borderId="6" xfId="0" applyNumberFormat="1" applyFont="1" applyFill="1" applyBorder="1" applyAlignment="1" applyProtection="1">
      <alignment horizontal="center" vertical="center"/>
      <protection locked="0"/>
    </xf>
    <xf numFmtId="49" fontId="51" fillId="9" borderId="6" xfId="0" applyNumberFormat="1" applyFont="1" applyFill="1" applyBorder="1" applyAlignment="1" applyProtection="1">
      <alignment horizontal="center" vertical="center"/>
      <protection locked="0"/>
    </xf>
    <xf numFmtId="0" fontId="20" fillId="2" borderId="17" xfId="0" applyFont="1" applyFill="1" applyBorder="1" applyAlignment="1" applyProtection="1">
      <alignment vertical="center" wrapText="1"/>
      <protection locked="0"/>
    </xf>
    <xf numFmtId="0" fontId="0" fillId="0" borderId="17" xfId="0" applyBorder="1" applyAlignment="1" applyProtection="1">
      <alignment wrapText="1"/>
      <protection locked="0"/>
    </xf>
    <xf numFmtId="0" fontId="0" fillId="0" borderId="2" xfId="0" applyBorder="1" applyAlignment="1" applyProtection="1">
      <alignment wrapText="1"/>
      <protection locked="0"/>
    </xf>
    <xf numFmtId="0" fontId="21" fillId="2" borderId="197" xfId="0" applyFont="1" applyFill="1" applyBorder="1" applyAlignment="1">
      <alignment vertical="center"/>
    </xf>
    <xf numFmtId="0" fontId="21" fillId="2" borderId="15" xfId="0" applyFont="1" applyFill="1" applyBorder="1" applyAlignment="1">
      <alignment vertical="center"/>
    </xf>
    <xf numFmtId="0" fontId="21" fillId="2" borderId="65" xfId="0" applyFont="1" applyFill="1" applyBorder="1" applyAlignment="1">
      <alignment vertical="center"/>
    </xf>
    <xf numFmtId="0" fontId="21" fillId="2" borderId="0" xfId="0" applyFont="1" applyFill="1" applyAlignment="1">
      <alignment vertical="center"/>
    </xf>
    <xf numFmtId="0" fontId="20" fillId="2" borderId="0" xfId="0" applyFont="1" applyFill="1" applyProtection="1">
      <protection locked="0"/>
    </xf>
    <xf numFmtId="0" fontId="0" fillId="2" borderId="0" xfId="0" applyFill="1" applyProtection="1">
      <protection locked="0"/>
    </xf>
    <xf numFmtId="0" fontId="83" fillId="7" borderId="16" xfId="0" applyFont="1" applyFill="1" applyBorder="1" applyAlignment="1" applyProtection="1">
      <alignment horizontal="center" vertical="center"/>
      <protection locked="0"/>
    </xf>
    <xf numFmtId="0" fontId="83" fillId="7" borderId="5" xfId="0" applyFont="1" applyFill="1" applyBorder="1" applyAlignment="1" applyProtection="1">
      <alignment horizontal="center" vertical="center"/>
      <protection locked="0"/>
    </xf>
    <xf numFmtId="0" fontId="170" fillId="2" borderId="17" xfId="0" applyFont="1" applyFill="1" applyBorder="1" applyAlignment="1" applyProtection="1">
      <alignment wrapText="1"/>
      <protection locked="0"/>
    </xf>
    <xf numFmtId="0" fontId="170" fillId="2" borderId="25" xfId="0" applyFont="1" applyFill="1" applyBorder="1" applyAlignment="1" applyProtection="1">
      <alignment wrapText="1"/>
      <protection locked="0"/>
    </xf>
    <xf numFmtId="0" fontId="170" fillId="2" borderId="0" xfId="0" applyFont="1" applyFill="1" applyAlignment="1" applyProtection="1">
      <alignment wrapText="1"/>
      <protection locked="0"/>
    </xf>
    <xf numFmtId="0" fontId="47" fillId="0" borderId="0" xfId="0" applyFont="1" applyAlignment="1" applyProtection="1">
      <alignment wrapText="1"/>
      <protection locked="0"/>
    </xf>
    <xf numFmtId="0" fontId="47" fillId="0" borderId="11" xfId="0" applyFont="1" applyBorder="1" applyAlignment="1" applyProtection="1">
      <alignment wrapText="1"/>
      <protection locked="0"/>
    </xf>
    <xf numFmtId="0" fontId="170" fillId="2" borderId="19" xfId="0" applyFont="1" applyFill="1" applyBorder="1" applyAlignment="1" applyProtection="1">
      <alignment wrapText="1"/>
      <protection locked="0"/>
    </xf>
    <xf numFmtId="0" fontId="170" fillId="2" borderId="2" xfId="0" applyFont="1" applyFill="1" applyBorder="1" applyAlignment="1" applyProtection="1">
      <alignment wrapText="1"/>
      <protection locked="0"/>
    </xf>
    <xf numFmtId="49" fontId="14" fillId="6" borderId="140"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41" xfId="0" applyNumberFormat="1" applyFont="1" applyFill="1" applyBorder="1" applyAlignment="1" applyProtection="1">
      <alignment horizontal="center" vertical="center"/>
      <protection locked="0"/>
    </xf>
    <xf numFmtId="0" fontId="35" fillId="4" borderId="169" xfId="0" applyFont="1" applyFill="1" applyBorder="1"/>
    <xf numFmtId="0" fontId="35" fillId="4" borderId="33" xfId="0" applyFont="1" applyFill="1" applyBorder="1"/>
    <xf numFmtId="0" fontId="47" fillId="4" borderId="33" xfId="0" applyFont="1" applyFill="1" applyBorder="1"/>
    <xf numFmtId="0" fontId="0" fillId="15" borderId="144" xfId="0" applyFill="1" applyBorder="1" applyAlignment="1">
      <alignment vertical="center"/>
    </xf>
    <xf numFmtId="0" fontId="0" fillId="15" borderId="33" xfId="0" applyFill="1" applyBorder="1" applyAlignment="1">
      <alignment vertical="center"/>
    </xf>
    <xf numFmtId="0" fontId="0" fillId="16" borderId="33" xfId="0" applyFill="1" applyBorder="1" applyAlignment="1">
      <alignment vertical="center"/>
    </xf>
    <xf numFmtId="0" fontId="0" fillId="16" borderId="145" xfId="0" applyFill="1" applyBorder="1" applyAlignment="1">
      <alignment vertical="center"/>
    </xf>
    <xf numFmtId="0" fontId="47" fillId="0" borderId="19" xfId="0" applyFont="1" applyBorder="1" applyAlignment="1" applyProtection="1">
      <alignment wrapText="1"/>
      <protection locked="0"/>
    </xf>
    <xf numFmtId="169" fontId="44" fillId="8" borderId="146" xfId="0" applyNumberFormat="1" applyFont="1" applyFill="1" applyBorder="1" applyAlignment="1">
      <alignment vertical="center"/>
    </xf>
    <xf numFmtId="169" fontId="44" fillId="8" borderId="38" xfId="0" applyNumberFormat="1" applyFont="1" applyFill="1" applyBorder="1" applyAlignment="1">
      <alignment vertical="center"/>
    </xf>
    <xf numFmtId="0" fontId="51" fillId="0" borderId="35" xfId="0" applyFont="1" applyBorder="1" applyAlignment="1">
      <alignment vertical="center"/>
    </xf>
    <xf numFmtId="0" fontId="51" fillId="0" borderId="37" xfId="0" applyFont="1" applyBorder="1" applyAlignment="1">
      <alignment vertical="center"/>
    </xf>
    <xf numFmtId="0" fontId="51" fillId="0" borderId="147" xfId="0" applyFont="1" applyBorder="1" applyAlignment="1">
      <alignment vertical="center"/>
    </xf>
    <xf numFmtId="0" fontId="51" fillId="0" borderId="148" xfId="0" applyFont="1" applyBorder="1" applyAlignment="1">
      <alignment vertical="center"/>
    </xf>
    <xf numFmtId="0" fontId="51" fillId="0" borderId="60" xfId="0" applyFont="1" applyBorder="1" applyAlignment="1">
      <alignment vertical="center"/>
    </xf>
    <xf numFmtId="0" fontId="51" fillId="0" borderId="10" xfId="0" applyFont="1" applyBorder="1" applyAlignment="1">
      <alignment vertical="center"/>
    </xf>
    <xf numFmtId="0" fontId="51" fillId="0" borderId="216" xfId="0" applyFont="1" applyBorder="1" applyAlignment="1">
      <alignment vertical="center"/>
    </xf>
    <xf numFmtId="0" fontId="51" fillId="0" borderId="149" xfId="0" applyFont="1" applyBorder="1" applyAlignment="1">
      <alignment vertical="center"/>
    </xf>
    <xf numFmtId="0" fontId="51" fillId="0" borderId="151" xfId="0" applyFont="1" applyBorder="1" applyAlignment="1">
      <alignment vertical="center"/>
    </xf>
    <xf numFmtId="0" fontId="51" fillId="0" borderId="26" xfId="0" applyFont="1" applyBorder="1" applyAlignment="1">
      <alignment vertical="center"/>
    </xf>
    <xf numFmtId="0" fontId="51" fillId="0" borderId="23" xfId="0" applyFont="1" applyBorder="1" applyAlignment="1">
      <alignment vertical="center"/>
    </xf>
    <xf numFmtId="0" fontId="51" fillId="0" borderId="27" xfId="0" applyFont="1" applyBorder="1" applyAlignment="1">
      <alignment vertical="center"/>
    </xf>
    <xf numFmtId="0" fontId="51" fillId="0" borderId="152" xfId="0" applyFont="1" applyBorder="1" applyAlignment="1">
      <alignment vertical="center"/>
    </xf>
    <xf numFmtId="14" fontId="52" fillId="9" borderId="128" xfId="0" applyNumberFormat="1" applyFont="1" applyFill="1" applyBorder="1" applyAlignment="1" applyProtection="1">
      <alignment horizontal="center"/>
      <protection locked="0"/>
    </xf>
    <xf numFmtId="14" fontId="52" fillId="9" borderId="98" xfId="0" applyNumberFormat="1" applyFont="1" applyFill="1" applyBorder="1" applyAlignment="1" applyProtection="1">
      <alignment horizontal="center"/>
      <protection locked="0"/>
    </xf>
    <xf numFmtId="14" fontId="52" fillId="9" borderId="129" xfId="0" applyNumberFormat="1" applyFont="1" applyFill="1" applyBorder="1" applyAlignment="1" applyProtection="1">
      <alignment horizontal="center"/>
      <protection locked="0"/>
    </xf>
    <xf numFmtId="0" fontId="33" fillId="2" borderId="0" xfId="0" applyFont="1" applyFill="1" applyAlignment="1">
      <alignment horizontal="right"/>
    </xf>
    <xf numFmtId="0" fontId="47" fillId="0" borderId="0" xfId="0" applyFont="1"/>
    <xf numFmtId="0" fontId="33" fillId="2" borderId="80" xfId="0" applyFont="1" applyFill="1" applyBorder="1" applyAlignment="1">
      <alignment horizontal="right"/>
    </xf>
    <xf numFmtId="0" fontId="47" fillId="0" borderId="81" xfId="0" applyFont="1" applyBorder="1"/>
    <xf numFmtId="0" fontId="7" fillId="6" borderId="140" xfId="0" applyFont="1" applyFill="1" applyBorder="1" applyAlignment="1" applyProtection="1">
      <alignment horizontal="center" vertical="center"/>
      <protection locked="0"/>
    </xf>
    <xf numFmtId="0" fontId="7" fillId="6" borderId="14" xfId="0" applyFont="1" applyFill="1" applyBorder="1" applyAlignment="1" applyProtection="1">
      <alignment horizontal="center" vertical="center"/>
      <protection locked="0"/>
    </xf>
    <xf numFmtId="0" fontId="7" fillId="6" borderId="141" xfId="0" applyFont="1" applyFill="1" applyBorder="1" applyAlignment="1" applyProtection="1">
      <alignment horizontal="center" vertical="center"/>
      <protection locked="0"/>
    </xf>
    <xf numFmtId="0" fontId="61" fillId="6" borderId="45" xfId="0" applyFont="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61" fillId="6" borderId="140" xfId="0" applyFont="1" applyFill="1" applyBorder="1" applyAlignment="1" applyProtection="1">
      <alignment horizontal="center" vertical="center"/>
      <protection locked="0"/>
    </xf>
    <xf numFmtId="0" fontId="61" fillId="6" borderId="14" xfId="0" applyFont="1" applyFill="1" applyBorder="1" applyAlignment="1" applyProtection="1">
      <alignment horizontal="center" vertical="center"/>
      <protection locked="0"/>
    </xf>
    <xf numFmtId="0" fontId="61" fillId="6" borderId="141" xfId="0" applyFont="1" applyFill="1" applyBorder="1" applyAlignment="1" applyProtection="1">
      <alignment horizontal="center" vertical="center"/>
      <protection locked="0"/>
    </xf>
    <xf numFmtId="0" fontId="35" fillId="4" borderId="184" xfId="0" applyFont="1" applyFill="1" applyBorder="1" applyAlignment="1">
      <alignment vertical="center"/>
    </xf>
    <xf numFmtId="0" fontId="35" fillId="4" borderId="185" xfId="0" applyFont="1" applyFill="1" applyBorder="1" applyAlignment="1">
      <alignment vertical="center"/>
    </xf>
    <xf numFmtId="0" fontId="47" fillId="0" borderId="185" xfId="0" applyFont="1" applyBorder="1" applyAlignment="1">
      <alignment vertical="center"/>
    </xf>
    <xf numFmtId="49" fontId="56" fillId="9" borderId="18" xfId="0" applyNumberFormat="1" applyFont="1" applyFill="1" applyBorder="1" applyAlignment="1" applyProtection="1">
      <alignment horizontal="center" vertical="center"/>
      <protection locked="0"/>
    </xf>
    <xf numFmtId="49" fontId="56" fillId="9" borderId="3" xfId="0" applyNumberFormat="1" applyFont="1" applyFill="1" applyBorder="1" applyAlignment="1" applyProtection="1">
      <alignment horizontal="center" vertical="center"/>
      <protection locked="0"/>
    </xf>
    <xf numFmtId="49" fontId="56" fillId="9" borderId="20" xfId="0" applyNumberFormat="1" applyFont="1" applyFill="1" applyBorder="1" applyAlignment="1" applyProtection="1">
      <alignment horizontal="center" vertical="center"/>
      <protection locked="0"/>
    </xf>
    <xf numFmtId="2" fontId="51" fillId="9" borderId="18" xfId="0" applyNumberFormat="1" applyFont="1" applyFill="1" applyBorder="1" applyAlignment="1" applyProtection="1">
      <alignment horizontal="center" vertical="center"/>
      <protection locked="0"/>
    </xf>
    <xf numFmtId="2" fontId="51" fillId="9" borderId="3" xfId="0" applyNumberFormat="1" applyFont="1" applyFill="1" applyBorder="1" applyAlignment="1" applyProtection="1">
      <alignment horizontal="center" vertical="center"/>
      <protection locked="0"/>
    </xf>
    <xf numFmtId="2" fontId="51" fillId="9" borderId="20" xfId="0" applyNumberFormat="1" applyFont="1" applyFill="1" applyBorder="1" applyAlignment="1" applyProtection="1">
      <alignment horizontal="center" vertical="center"/>
      <protection locked="0"/>
    </xf>
    <xf numFmtId="169" fontId="44" fillId="10" borderId="24" xfId="0" quotePrefix="1" applyNumberFormat="1" applyFont="1" applyFill="1" applyBorder="1"/>
    <xf numFmtId="169" fontId="44" fillId="10" borderId="17" xfId="0" quotePrefix="1" applyNumberFormat="1" applyFont="1" applyFill="1" applyBorder="1"/>
    <xf numFmtId="0" fontId="0" fillId="0" borderId="17" xfId="0" applyBorder="1"/>
    <xf numFmtId="0" fontId="0" fillId="0" borderId="21" xfId="0" applyBorder="1"/>
    <xf numFmtId="164" fontId="52" fillId="9" borderId="172" xfId="0" applyNumberFormat="1" applyFont="1" applyFill="1" applyBorder="1" applyAlignment="1" applyProtection="1">
      <alignment horizontal="center" vertical="center"/>
      <protection locked="0"/>
    </xf>
    <xf numFmtId="164" fontId="52" fillId="9" borderId="3" xfId="0" applyNumberFormat="1" applyFont="1" applyFill="1" applyBorder="1" applyAlignment="1" applyProtection="1">
      <alignment horizontal="center" vertical="center"/>
      <protection locked="0"/>
    </xf>
    <xf numFmtId="164" fontId="52" fillId="9" borderId="20" xfId="0" applyNumberFormat="1" applyFont="1" applyFill="1" applyBorder="1" applyAlignment="1" applyProtection="1">
      <alignment horizontal="center" vertical="center"/>
      <protection locked="0"/>
    </xf>
    <xf numFmtId="0" fontId="170" fillId="2" borderId="24" xfId="0" applyFont="1" applyFill="1" applyBorder="1" applyAlignment="1" applyProtection="1">
      <alignment vertical="center" wrapText="1"/>
      <protection locked="0"/>
    </xf>
    <xf numFmtId="0" fontId="47" fillId="0" borderId="17" xfId="0" applyFont="1" applyBorder="1" applyAlignment="1" applyProtection="1">
      <alignment vertical="center" wrapText="1"/>
      <protection locked="0"/>
    </xf>
    <xf numFmtId="0" fontId="47" fillId="0" borderId="21" xfId="0" applyFont="1" applyBorder="1" applyAlignment="1" applyProtection="1">
      <alignment vertical="center" wrapText="1"/>
      <protection locked="0"/>
    </xf>
    <xf numFmtId="0" fontId="47" fillId="0" borderId="25" xfId="0" applyFont="1" applyBorder="1" applyAlignment="1" applyProtection="1">
      <alignment vertical="center" wrapText="1"/>
      <protection locked="0"/>
    </xf>
    <xf numFmtId="0" fontId="47" fillId="0" borderId="0" xfId="0" applyFont="1" applyAlignment="1" applyProtection="1">
      <alignment vertical="center" wrapText="1"/>
      <protection locked="0"/>
    </xf>
    <xf numFmtId="0" fontId="47" fillId="0" borderId="11" xfId="0" applyFont="1" applyBorder="1" applyAlignment="1" applyProtection="1">
      <alignment vertical="center" wrapText="1"/>
      <protection locked="0"/>
    </xf>
    <xf numFmtId="0" fontId="47" fillId="0" borderId="19" xfId="0" applyFont="1" applyBorder="1" applyAlignment="1" applyProtection="1">
      <alignment vertical="center" wrapText="1"/>
      <protection locked="0"/>
    </xf>
    <xf numFmtId="0" fontId="47" fillId="0" borderId="2" xfId="0" applyFont="1" applyBorder="1" applyAlignment="1" applyProtection="1">
      <alignment vertical="center" wrapText="1"/>
      <protection locked="0"/>
    </xf>
    <xf numFmtId="0" fontId="47" fillId="0" borderId="22" xfId="0" applyFont="1" applyBorder="1" applyAlignment="1" applyProtection="1">
      <alignment vertical="center" wrapText="1"/>
      <protection locked="0"/>
    </xf>
    <xf numFmtId="0" fontId="35" fillId="4" borderId="177" xfId="0" applyFont="1" applyFill="1" applyBorder="1"/>
    <xf numFmtId="0" fontId="35" fillId="4" borderId="106" xfId="0" applyFont="1" applyFill="1" applyBorder="1"/>
    <xf numFmtId="2" fontId="44" fillId="15" borderId="208" xfId="0" applyNumberFormat="1" applyFont="1" applyFill="1" applyBorder="1"/>
    <xf numFmtId="2" fontId="44" fillId="15" borderId="59" xfId="0" applyNumberFormat="1" applyFont="1" applyFill="1" applyBorder="1"/>
    <xf numFmtId="2" fontId="44" fillId="15" borderId="209" xfId="0" applyNumberFormat="1" applyFont="1" applyFill="1" applyBorder="1"/>
    <xf numFmtId="2" fontId="44" fillId="15" borderId="214" xfId="0" applyNumberFormat="1" applyFont="1" applyFill="1" applyBorder="1"/>
    <xf numFmtId="2" fontId="51" fillId="15" borderId="210" xfId="0" applyNumberFormat="1" applyFont="1" applyFill="1" applyBorder="1"/>
    <xf numFmtId="2" fontId="44" fillId="15" borderId="211" xfId="0" applyNumberFormat="1" applyFont="1" applyFill="1" applyBorder="1"/>
    <xf numFmtId="2" fontId="44" fillId="15" borderId="217" xfId="0" applyNumberFormat="1" applyFont="1" applyFill="1" applyBorder="1"/>
    <xf numFmtId="2" fontId="44" fillId="15" borderId="212" xfId="0" applyNumberFormat="1" applyFont="1" applyFill="1" applyBorder="1"/>
    <xf numFmtId="2" fontId="44" fillId="15" borderId="215" xfId="0" applyNumberFormat="1" applyFont="1" applyFill="1" applyBorder="1"/>
    <xf numFmtId="2" fontId="51" fillId="15" borderId="213" xfId="0" applyNumberFormat="1" applyFont="1" applyFill="1" applyBorder="1"/>
    <xf numFmtId="0" fontId="54" fillId="3" borderId="224" xfId="0" applyFont="1" applyFill="1" applyBorder="1" applyAlignment="1">
      <alignment horizontal="center" vertical="center"/>
    </xf>
    <xf numFmtId="0" fontId="54" fillId="3" borderId="14" xfId="0" applyFont="1" applyFill="1" applyBorder="1" applyAlignment="1">
      <alignment horizontal="center" vertical="center"/>
    </xf>
    <xf numFmtId="0" fontId="54" fillId="3" borderId="150" xfId="0" applyFont="1" applyFill="1" applyBorder="1" applyAlignment="1">
      <alignment horizontal="center" vertical="center"/>
    </xf>
    <xf numFmtId="0" fontId="54" fillId="3" borderId="34" xfId="0" applyFont="1" applyFill="1" applyBorder="1" applyAlignment="1">
      <alignment horizontal="center" vertical="center"/>
    </xf>
    <xf numFmtId="0" fontId="33" fillId="0" borderId="24" xfId="0" applyFont="1" applyBorder="1" applyAlignment="1" applyProtection="1">
      <alignment wrapText="1"/>
      <protection locked="0"/>
    </xf>
    <xf numFmtId="0" fontId="170" fillId="0" borderId="17" xfId="0" applyFont="1" applyBorder="1" applyAlignment="1" applyProtection="1">
      <alignment wrapText="1"/>
      <protection locked="0"/>
    </xf>
    <xf numFmtId="0" fontId="170" fillId="0" borderId="21" xfId="0" applyFont="1" applyBorder="1" applyAlignment="1" applyProtection="1">
      <alignment wrapText="1"/>
      <protection locked="0"/>
    </xf>
    <xf numFmtId="0" fontId="170" fillId="0" borderId="25" xfId="0" applyFont="1" applyBorder="1" applyAlignment="1" applyProtection="1">
      <alignment wrapText="1"/>
      <protection locked="0"/>
    </xf>
    <xf numFmtId="0" fontId="170" fillId="0" borderId="0" xfId="0" applyFont="1" applyAlignment="1" applyProtection="1">
      <alignment wrapText="1"/>
      <protection locked="0"/>
    </xf>
    <xf numFmtId="0" fontId="170" fillId="0" borderId="11" xfId="0" applyFont="1" applyBorder="1" applyAlignment="1" applyProtection="1">
      <alignment wrapText="1"/>
      <protection locked="0"/>
    </xf>
    <xf numFmtId="0" fontId="170" fillId="0" borderId="19" xfId="0" applyFont="1" applyBorder="1" applyAlignment="1" applyProtection="1">
      <alignment wrapText="1"/>
      <protection locked="0"/>
    </xf>
    <xf numFmtId="0" fontId="170" fillId="0" borderId="2" xfId="0" applyFont="1" applyBorder="1" applyAlignment="1" applyProtection="1">
      <alignment wrapText="1"/>
      <protection locked="0"/>
    </xf>
    <xf numFmtId="0" fontId="170" fillId="0" borderId="22" xfId="0" applyFont="1" applyBorder="1" applyAlignment="1" applyProtection="1">
      <alignment wrapText="1"/>
      <protection locked="0"/>
    </xf>
    <xf numFmtId="169" fontId="51" fillId="10" borderId="24" xfId="0" quotePrefix="1" applyNumberFormat="1" applyFont="1" applyFill="1" applyBorder="1" applyAlignment="1">
      <alignment horizontal="right" vertical="center"/>
    </xf>
    <xf numFmtId="169" fontId="51" fillId="10" borderId="17" xfId="0" quotePrefix="1" applyNumberFormat="1" applyFont="1" applyFill="1" applyBorder="1" applyAlignment="1">
      <alignment horizontal="right" vertical="center"/>
    </xf>
    <xf numFmtId="169" fontId="51" fillId="10" borderId="21" xfId="0" quotePrefix="1" applyNumberFormat="1" applyFont="1" applyFill="1" applyBorder="1" applyAlignment="1">
      <alignment horizontal="right" vertical="center"/>
    </xf>
    <xf numFmtId="169" fontId="51" fillId="10" borderId="25" xfId="0" quotePrefix="1" applyNumberFormat="1" applyFont="1" applyFill="1" applyBorder="1" applyAlignment="1">
      <alignment horizontal="right" vertical="center"/>
    </xf>
    <xf numFmtId="169" fontId="51" fillId="10" borderId="0" xfId="0" quotePrefix="1" applyNumberFormat="1" applyFont="1" applyFill="1" applyAlignment="1">
      <alignment horizontal="right" vertical="center"/>
    </xf>
    <xf numFmtId="169" fontId="51" fillId="10" borderId="11" xfId="0" quotePrefix="1" applyNumberFormat="1" applyFont="1" applyFill="1" applyBorder="1" applyAlignment="1">
      <alignment horizontal="right" vertical="center"/>
    </xf>
    <xf numFmtId="169" fontId="51" fillId="10" borderId="19" xfId="0" quotePrefix="1" applyNumberFormat="1" applyFont="1" applyFill="1" applyBorder="1" applyAlignment="1">
      <alignment horizontal="right" vertical="center"/>
    </xf>
    <xf numFmtId="169" fontId="51" fillId="10" borderId="2" xfId="0" quotePrefix="1" applyNumberFormat="1" applyFont="1" applyFill="1" applyBorder="1" applyAlignment="1">
      <alignment horizontal="right" vertical="center"/>
    </xf>
    <xf numFmtId="169" fontId="51" fillId="10" borderId="22" xfId="0" quotePrefix="1" applyNumberFormat="1" applyFont="1" applyFill="1" applyBorder="1" applyAlignment="1">
      <alignment horizontal="right" vertical="center"/>
    </xf>
    <xf numFmtId="0" fontId="33" fillId="2" borderId="27" xfId="0" applyFont="1" applyFill="1" applyBorder="1" applyAlignment="1" applyProtection="1">
      <alignment wrapText="1"/>
      <protection locked="0"/>
    </xf>
    <xf numFmtId="0" fontId="170" fillId="0" borderId="15" xfId="0" applyFont="1" applyBorder="1" applyAlignment="1" applyProtection="1">
      <alignment wrapText="1"/>
      <protection locked="0"/>
    </xf>
    <xf numFmtId="0" fontId="170" fillId="0" borderId="26" xfId="0" applyFont="1" applyBorder="1" applyAlignment="1" applyProtection="1">
      <alignment wrapText="1"/>
      <protection locked="0"/>
    </xf>
    <xf numFmtId="0" fontId="170" fillId="0" borderId="30" xfId="0" applyFont="1" applyBorder="1" applyAlignment="1" applyProtection="1">
      <alignment wrapText="1"/>
      <protection locked="0"/>
    </xf>
    <xf numFmtId="0" fontId="170" fillId="0" borderId="36" xfId="0" applyFont="1" applyBorder="1" applyAlignment="1" applyProtection="1">
      <alignment wrapText="1"/>
      <protection locked="0"/>
    </xf>
    <xf numFmtId="0" fontId="170" fillId="0" borderId="37" xfId="0" applyFont="1" applyBorder="1" applyAlignment="1" applyProtection="1">
      <alignment wrapText="1"/>
      <protection locked="0"/>
    </xf>
    <xf numFmtId="0" fontId="170" fillId="0" borderId="9" xfId="0" applyFont="1" applyBorder="1" applyAlignment="1" applyProtection="1">
      <alignment wrapText="1"/>
      <protection locked="0"/>
    </xf>
    <xf numFmtId="0" fontId="170" fillId="0" borderId="38" xfId="0" applyFont="1" applyBorder="1" applyAlignment="1" applyProtection="1">
      <alignment wrapText="1"/>
      <protection locked="0"/>
    </xf>
    <xf numFmtId="2" fontId="51" fillId="9" borderId="128" xfId="0" applyNumberFormat="1" applyFont="1" applyFill="1" applyBorder="1" applyAlignment="1" applyProtection="1">
      <alignment horizontal="center" vertical="center"/>
      <protection locked="0"/>
    </xf>
    <xf numFmtId="2" fontId="51" fillId="9" borderId="98" xfId="0" applyNumberFormat="1" applyFont="1" applyFill="1" applyBorder="1" applyAlignment="1" applyProtection="1">
      <alignment horizontal="center" vertical="center"/>
      <protection locked="0"/>
    </xf>
    <xf numFmtId="2" fontId="51" fillId="9" borderId="129" xfId="0" applyNumberFormat="1" applyFont="1" applyFill="1" applyBorder="1" applyAlignment="1" applyProtection="1">
      <alignment horizontal="center" vertical="center"/>
      <protection locked="0"/>
    </xf>
    <xf numFmtId="169" fontId="44" fillId="10" borderId="24" xfId="0" quotePrefix="1" applyNumberFormat="1" applyFont="1" applyFill="1" applyBorder="1" applyAlignment="1">
      <alignment horizontal="right" wrapText="1"/>
    </xf>
    <xf numFmtId="169" fontId="44" fillId="10" borderId="17" xfId="0" quotePrefix="1" applyNumberFormat="1" applyFont="1" applyFill="1" applyBorder="1" applyAlignment="1">
      <alignment horizontal="right" wrapText="1"/>
    </xf>
    <xf numFmtId="0" fontId="0" fillId="0" borderId="17" xfId="0" applyBorder="1" applyAlignment="1">
      <alignment horizontal="right" wrapText="1"/>
    </xf>
    <xf numFmtId="0" fontId="0" fillId="0" borderId="21" xfId="0" applyBorder="1" applyAlignment="1">
      <alignment horizontal="right" wrapText="1"/>
    </xf>
    <xf numFmtId="0" fontId="0" fillId="0" borderId="25" xfId="0"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73" fillId="9" borderId="12" xfId="0" applyFont="1" applyFill="1" applyBorder="1" applyAlignment="1" applyProtection="1">
      <alignment horizontal="center"/>
      <protection locked="0"/>
    </xf>
    <xf numFmtId="0" fontId="73" fillId="9" borderId="13" xfId="0" applyFont="1" applyFill="1" applyBorder="1" applyAlignment="1" applyProtection="1">
      <alignment horizontal="center"/>
      <protection locked="0"/>
    </xf>
    <xf numFmtId="0" fontId="127" fillId="2" borderId="4" xfId="0" applyFont="1" applyFill="1" applyBorder="1" applyAlignment="1" applyProtection="1">
      <alignment horizontal="left" vertical="center"/>
      <protection locked="0"/>
    </xf>
    <xf numFmtId="0" fontId="127" fillId="2" borderId="0" xfId="0" applyFont="1" applyFill="1" applyAlignment="1" applyProtection="1">
      <alignment horizontal="left" vertical="center"/>
      <protection locked="0"/>
    </xf>
    <xf numFmtId="0" fontId="33" fillId="2" borderId="27" xfId="0" applyFont="1" applyFill="1" applyBorder="1" applyAlignment="1" applyProtection="1">
      <alignment horizontal="left" vertical="center" wrapText="1"/>
      <protection locked="0"/>
    </xf>
    <xf numFmtId="0" fontId="52" fillId="2" borderId="0" xfId="0" applyFont="1" applyFill="1" applyAlignment="1">
      <alignment horizontal="center" vertical="center"/>
    </xf>
    <xf numFmtId="0" fontId="56" fillId="9" borderId="128" xfId="0" applyFont="1" applyFill="1" applyBorder="1" applyAlignment="1" applyProtection="1">
      <alignment horizontal="center" vertical="center"/>
      <protection locked="0"/>
    </xf>
    <xf numFmtId="0" fontId="56" fillId="9" borderId="98" xfId="0" applyFont="1" applyFill="1" applyBorder="1" applyAlignment="1" applyProtection="1">
      <alignment horizontal="center" vertical="center"/>
      <protection locked="0"/>
    </xf>
    <xf numFmtId="0" fontId="56" fillId="9" borderId="129" xfId="0" applyFont="1" applyFill="1" applyBorder="1" applyAlignment="1" applyProtection="1">
      <alignment horizontal="center" vertical="center"/>
      <protection locked="0"/>
    </xf>
    <xf numFmtId="0" fontId="112" fillId="2" borderId="0" xfId="0" applyFont="1" applyFill="1" applyAlignment="1">
      <alignment horizontal="left"/>
    </xf>
    <xf numFmtId="0" fontId="56" fillId="2" borderId="24" xfId="0" applyFont="1" applyFill="1" applyBorder="1" applyAlignment="1" applyProtection="1">
      <alignment horizontal="center"/>
      <protection locked="0"/>
    </xf>
    <xf numFmtId="0" fontId="56" fillId="2" borderId="17" xfId="0" applyFont="1" applyFill="1" applyBorder="1" applyAlignment="1" applyProtection="1">
      <alignment horizontal="center"/>
      <protection locked="0"/>
    </xf>
    <xf numFmtId="0" fontId="56" fillId="2" borderId="21" xfId="0" applyFont="1" applyFill="1" applyBorder="1" applyAlignment="1" applyProtection="1">
      <alignment horizontal="center"/>
      <protection locked="0"/>
    </xf>
    <xf numFmtId="0" fontId="56" fillId="2" borderId="25" xfId="0" applyFont="1" applyFill="1" applyBorder="1" applyAlignment="1" applyProtection="1">
      <alignment horizontal="center"/>
      <protection locked="0"/>
    </xf>
    <xf numFmtId="0" fontId="56" fillId="2" borderId="0" xfId="0" applyFont="1" applyFill="1" applyAlignment="1" applyProtection="1">
      <alignment horizontal="center"/>
      <protection locked="0"/>
    </xf>
    <xf numFmtId="0" fontId="56" fillId="2" borderId="11" xfId="0" applyFont="1" applyFill="1" applyBorder="1" applyAlignment="1" applyProtection="1">
      <alignment horizontal="center"/>
      <protection locked="0"/>
    </xf>
    <xf numFmtId="0" fontId="56" fillId="2" borderId="19" xfId="0" applyFont="1" applyFill="1" applyBorder="1" applyAlignment="1" applyProtection="1">
      <alignment horizontal="center"/>
      <protection locked="0"/>
    </xf>
    <xf numFmtId="0" fontId="56" fillId="2" borderId="2" xfId="0" applyFont="1" applyFill="1" applyBorder="1" applyAlignment="1" applyProtection="1">
      <alignment horizontal="center"/>
      <protection locked="0"/>
    </xf>
    <xf numFmtId="0" fontId="56" fillId="2" borderId="22" xfId="0" applyFont="1" applyFill="1" applyBorder="1" applyAlignment="1" applyProtection="1">
      <alignment horizontal="center"/>
      <protection locked="0"/>
    </xf>
    <xf numFmtId="169" fontId="51" fillId="14" borderId="24" xfId="0" applyNumberFormat="1" applyFont="1" applyFill="1" applyBorder="1" applyAlignment="1">
      <alignment vertical="center"/>
    </xf>
    <xf numFmtId="169" fontId="51" fillId="14" borderId="17" xfId="0" applyNumberFormat="1" applyFont="1" applyFill="1" applyBorder="1" applyAlignment="1">
      <alignment vertical="center"/>
    </xf>
    <xf numFmtId="0" fontId="0" fillId="14" borderId="17" xfId="0" applyFill="1" applyBorder="1" applyAlignment="1">
      <alignment vertical="center"/>
    </xf>
    <xf numFmtId="0" fontId="0" fillId="14" borderId="21" xfId="0" applyFill="1" applyBorder="1" applyAlignment="1">
      <alignment vertical="center"/>
    </xf>
    <xf numFmtId="0" fontId="0" fillId="14" borderId="25" xfId="0" applyFill="1" applyBorder="1" applyAlignment="1">
      <alignment vertical="center"/>
    </xf>
    <xf numFmtId="0" fontId="0" fillId="14" borderId="0" xfId="0" applyFill="1" applyAlignment="1">
      <alignment vertical="center"/>
    </xf>
    <xf numFmtId="0" fontId="0" fillId="14" borderId="11" xfId="0" applyFill="1" applyBorder="1" applyAlignment="1">
      <alignment vertical="center"/>
    </xf>
    <xf numFmtId="0" fontId="0" fillId="14" borderId="19" xfId="0" applyFill="1" applyBorder="1" applyAlignment="1">
      <alignment vertical="center"/>
    </xf>
    <xf numFmtId="0" fontId="0" fillId="14" borderId="2" xfId="0" applyFill="1" applyBorder="1" applyAlignment="1">
      <alignment vertical="center"/>
    </xf>
    <xf numFmtId="0" fontId="0" fillId="14" borderId="22" xfId="0" applyFill="1" applyBorder="1" applyAlignment="1">
      <alignment vertical="center"/>
    </xf>
    <xf numFmtId="0" fontId="8" fillId="2" borderId="0" xfId="0" applyFont="1" applyFill="1" applyAlignment="1">
      <alignment horizontal="right"/>
    </xf>
    <xf numFmtId="0" fontId="8" fillId="2" borderId="11" xfId="0" applyFont="1" applyFill="1" applyBorder="1" applyAlignment="1">
      <alignment horizontal="right"/>
    </xf>
    <xf numFmtId="0" fontId="35" fillId="4" borderId="176" xfId="0" applyFont="1" applyFill="1" applyBorder="1"/>
    <xf numFmtId="0" fontId="35" fillId="4" borderId="7" xfId="0" applyFont="1" applyFill="1" applyBorder="1"/>
    <xf numFmtId="0" fontId="54" fillId="2" borderId="0" xfId="0" applyFont="1" applyFill="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169" fontId="44" fillId="10" borderId="24" xfId="0" quotePrefix="1" applyNumberFormat="1" applyFont="1" applyFill="1" applyBorder="1" applyAlignment="1">
      <alignment horizontal="right"/>
    </xf>
    <xf numFmtId="169" fontId="44" fillId="10" borderId="17" xfId="0" quotePrefix="1" applyNumberFormat="1" applyFont="1" applyFill="1" applyBorder="1" applyAlignment="1">
      <alignment horizontal="right"/>
    </xf>
    <xf numFmtId="0" fontId="0" fillId="0" borderId="17" xfId="0" applyBorder="1" applyAlignment="1">
      <alignment horizontal="right"/>
    </xf>
    <xf numFmtId="0" fontId="0" fillId="0" borderId="21" xfId="0" applyBorder="1" applyAlignment="1">
      <alignment horizontal="right"/>
    </xf>
    <xf numFmtId="0" fontId="0" fillId="0" borderId="25" xfId="0" applyBorder="1" applyAlignment="1">
      <alignment horizontal="right"/>
    </xf>
    <xf numFmtId="0" fontId="0" fillId="0" borderId="0" xfId="0" applyAlignment="1">
      <alignment horizontal="right"/>
    </xf>
    <xf numFmtId="0" fontId="0" fillId="0" borderId="11" xfId="0" applyBorder="1" applyAlignment="1">
      <alignment horizontal="right"/>
    </xf>
    <xf numFmtId="0" fontId="52" fillId="2" borderId="4" xfId="0" applyFont="1" applyFill="1" applyBorder="1" applyAlignment="1" applyProtection="1">
      <alignment horizontal="left"/>
      <protection locked="0"/>
    </xf>
    <xf numFmtId="0" fontId="52" fillId="2" borderId="0" xfId="0" applyFont="1" applyFill="1" applyAlignment="1" applyProtection="1">
      <alignment horizontal="left"/>
      <protection locked="0"/>
    </xf>
    <xf numFmtId="0" fontId="62" fillId="2" borderId="0" xfId="0" applyFont="1" applyFill="1" applyAlignment="1">
      <alignment horizontal="left"/>
    </xf>
    <xf numFmtId="0" fontId="23" fillId="18" borderId="128" xfId="0" applyFont="1" applyFill="1" applyBorder="1" applyAlignment="1">
      <alignment horizontal="center"/>
    </xf>
    <xf numFmtId="0" fontId="23" fillId="18" borderId="98" xfId="0" applyFont="1" applyFill="1" applyBorder="1" applyAlignment="1">
      <alignment horizontal="center"/>
    </xf>
    <xf numFmtId="0" fontId="23" fillId="18" borderId="129" xfId="0" applyFont="1" applyFill="1" applyBorder="1" applyAlignment="1">
      <alignment horizontal="center"/>
    </xf>
    <xf numFmtId="0" fontId="51" fillId="2" borderId="0" xfId="0" applyFont="1" applyFill="1" applyAlignment="1">
      <alignment vertical="top"/>
    </xf>
    <xf numFmtId="0" fontId="51" fillId="0" borderId="0" xfId="0" applyFont="1" applyAlignment="1">
      <alignment vertical="top"/>
    </xf>
    <xf numFmtId="0" fontId="56" fillId="9" borderId="221" xfId="0" applyFont="1" applyFill="1" applyBorder="1" applyAlignment="1" applyProtection="1">
      <alignment horizontal="center" vertical="center"/>
      <protection locked="0"/>
    </xf>
    <xf numFmtId="0" fontId="56" fillId="9" borderId="222" xfId="0" applyFont="1" applyFill="1" applyBorder="1" applyAlignment="1" applyProtection="1">
      <alignment horizontal="center" vertical="center"/>
      <protection locked="0"/>
    </xf>
    <xf numFmtId="0" fontId="56" fillId="9" borderId="223" xfId="0" applyFont="1" applyFill="1" applyBorder="1" applyAlignment="1" applyProtection="1">
      <alignment horizontal="center" vertical="center"/>
      <protection locked="0"/>
    </xf>
    <xf numFmtId="0" fontId="54" fillId="2" borderId="0" xfId="0" applyFont="1" applyFill="1" applyAlignment="1">
      <alignment horizontal="center" vertical="center"/>
    </xf>
    <xf numFmtId="0" fontId="54" fillId="2" borderId="226" xfId="0" applyFont="1" applyFill="1" applyBorder="1" applyAlignment="1">
      <alignment horizontal="center" vertical="center"/>
    </xf>
    <xf numFmtId="0" fontId="153" fillId="2" borderId="0" xfId="0" applyFont="1" applyFill="1" applyAlignment="1">
      <alignment horizontal="center" vertical="center"/>
    </xf>
    <xf numFmtId="0" fontId="122" fillId="2" borderId="0" xfId="0" applyFont="1" applyFill="1" applyAlignment="1">
      <alignment horizontal="left" vertical="center"/>
    </xf>
    <xf numFmtId="1" fontId="56" fillId="10" borderId="128" xfId="0" applyNumberFormat="1" applyFont="1" applyFill="1" applyBorder="1" applyAlignment="1">
      <alignment horizontal="center"/>
    </xf>
    <xf numFmtId="1" fontId="56" fillId="10" borderId="98" xfId="0" applyNumberFormat="1" applyFont="1" applyFill="1" applyBorder="1" applyAlignment="1">
      <alignment horizontal="center"/>
    </xf>
    <xf numFmtId="1" fontId="56" fillId="10" borderId="129" xfId="0" applyNumberFormat="1" applyFont="1" applyFill="1" applyBorder="1" applyAlignment="1">
      <alignment horizontal="center"/>
    </xf>
    <xf numFmtId="0" fontId="119" fillId="2" borderId="0" xfId="0" applyFont="1" applyFill="1" applyAlignment="1">
      <alignment vertical="top"/>
    </xf>
    <xf numFmtId="0" fontId="152" fillId="2" borderId="0" xfId="0" applyFont="1" applyFill="1" applyAlignment="1">
      <alignment vertical="top"/>
    </xf>
    <xf numFmtId="0" fontId="56" fillId="9" borderId="218" xfId="0" applyFont="1" applyFill="1" applyBorder="1" applyAlignment="1" applyProtection="1">
      <alignment horizontal="center" vertical="center"/>
      <protection locked="0"/>
    </xf>
    <xf numFmtId="0" fontId="56" fillId="9" borderId="219" xfId="0" applyFont="1" applyFill="1" applyBorder="1" applyAlignment="1" applyProtection="1">
      <alignment horizontal="center" vertical="center"/>
      <protection locked="0"/>
    </xf>
    <xf numFmtId="0" fontId="56" fillId="9" borderId="220" xfId="0" applyFont="1" applyFill="1" applyBorder="1" applyAlignment="1" applyProtection="1">
      <alignment horizontal="center" vertical="center"/>
      <protection locked="0"/>
    </xf>
    <xf numFmtId="0" fontId="54" fillId="2" borderId="225" xfId="0" applyFont="1" applyFill="1" applyBorder="1" applyAlignment="1">
      <alignment horizontal="center" vertical="center"/>
    </xf>
    <xf numFmtId="0" fontId="33" fillId="2" borderId="80" xfId="0" applyFont="1" applyFill="1" applyBorder="1" applyAlignment="1">
      <alignment horizontal="left"/>
    </xf>
    <xf numFmtId="0" fontId="33" fillId="2" borderId="0" xfId="0" applyFont="1" applyFill="1" applyAlignment="1">
      <alignment horizontal="left"/>
    </xf>
    <xf numFmtId="0" fontId="44" fillId="9" borderId="12" xfId="0" applyFont="1" applyFill="1" applyBorder="1" applyAlignment="1" applyProtection="1">
      <alignment horizontal="center"/>
      <protection locked="0"/>
    </xf>
    <xf numFmtId="0" fontId="44" fillId="9" borderId="7" xfId="0" applyFont="1" applyFill="1" applyBorder="1" applyAlignment="1" applyProtection="1">
      <alignment horizontal="center"/>
      <protection locked="0"/>
    </xf>
    <xf numFmtId="0" fontId="44" fillId="9" borderId="13" xfId="0" applyFont="1" applyFill="1" applyBorder="1" applyAlignment="1" applyProtection="1">
      <alignment horizontal="center"/>
      <protection locked="0"/>
    </xf>
    <xf numFmtId="0" fontId="35" fillId="4" borderId="169" xfId="0" applyFont="1" applyFill="1" applyBorder="1" applyAlignment="1" applyProtection="1">
      <alignment horizontal="left" vertical="center"/>
      <protection locked="0"/>
    </xf>
    <xf numFmtId="0" fontId="35" fillId="4" borderId="33" xfId="0" applyFont="1" applyFill="1" applyBorder="1" applyAlignment="1" applyProtection="1">
      <alignment horizontal="left" vertical="center"/>
      <protection locked="0"/>
    </xf>
    <xf numFmtId="169" fontId="51" fillId="14" borderId="143" xfId="0" applyNumberFormat="1" applyFont="1" applyFill="1" applyBorder="1" applyAlignment="1">
      <alignment vertical="center"/>
    </xf>
    <xf numFmtId="169" fontId="51" fillId="14" borderId="15" xfId="0" applyNumberFormat="1" applyFont="1" applyFill="1" applyBorder="1" applyAlignment="1">
      <alignment vertical="center"/>
    </xf>
    <xf numFmtId="169" fontId="51" fillId="14" borderId="62" xfId="0" applyNumberFormat="1" applyFont="1" applyFill="1" applyBorder="1" applyAlignment="1">
      <alignment vertical="center"/>
    </xf>
    <xf numFmtId="169" fontId="51" fillId="14" borderId="25" xfId="0" applyNumberFormat="1" applyFont="1" applyFill="1" applyBorder="1" applyAlignment="1">
      <alignment vertical="center"/>
    </xf>
    <xf numFmtId="169" fontId="51" fillId="14" borderId="0" xfId="0" applyNumberFormat="1" applyFont="1" applyFill="1" applyAlignment="1">
      <alignment vertical="center"/>
    </xf>
    <xf numFmtId="169" fontId="51" fillId="14" borderId="11" xfId="0" applyNumberFormat="1" applyFont="1" applyFill="1" applyBorder="1" applyAlignment="1">
      <alignment vertical="center"/>
    </xf>
    <xf numFmtId="169" fontId="51" fillId="14" borderId="19" xfId="0" applyNumberFormat="1" applyFont="1" applyFill="1" applyBorder="1" applyAlignment="1">
      <alignment vertical="center"/>
    </xf>
    <xf numFmtId="169" fontId="51" fillId="14" borderId="2" xfId="0" applyNumberFormat="1" applyFont="1" applyFill="1" applyBorder="1" applyAlignment="1">
      <alignment vertical="center"/>
    </xf>
    <xf numFmtId="169" fontId="51" fillId="14" borderId="22" xfId="0" applyNumberFormat="1" applyFont="1" applyFill="1" applyBorder="1" applyAlignment="1">
      <alignment vertical="center"/>
    </xf>
    <xf numFmtId="0" fontId="33" fillId="2" borderId="16" xfId="0" applyFont="1" applyFill="1" applyBorder="1" applyAlignment="1" applyProtection="1">
      <alignment vertical="center" wrapText="1"/>
      <protection locked="0"/>
    </xf>
    <xf numFmtId="0" fontId="33" fillId="2" borderId="5" xfId="0" applyFont="1" applyFill="1" applyBorder="1" applyAlignment="1" applyProtection="1">
      <alignment vertical="center" wrapText="1"/>
      <protection locked="0"/>
    </xf>
    <xf numFmtId="0" fontId="33" fillId="2" borderId="32" xfId="0" applyFont="1" applyFill="1" applyBorder="1" applyAlignment="1" applyProtection="1">
      <alignment vertical="center" wrapText="1"/>
      <protection locked="0"/>
    </xf>
    <xf numFmtId="0" fontId="33" fillId="2" borderId="4" xfId="0" applyFont="1" applyFill="1" applyBorder="1" applyAlignment="1" applyProtection="1">
      <alignment vertical="center" wrapText="1"/>
      <protection locked="0"/>
    </xf>
    <xf numFmtId="0" fontId="33" fillId="2" borderId="0" xfId="0" applyFont="1" applyFill="1" applyAlignment="1" applyProtection="1">
      <alignment vertical="center" wrapText="1"/>
      <protection locked="0"/>
    </xf>
    <xf numFmtId="0" fontId="33" fillId="2" borderId="153" xfId="0" applyFont="1" applyFill="1" applyBorder="1" applyAlignment="1" applyProtection="1">
      <alignment vertical="center" wrapText="1"/>
      <protection locked="0"/>
    </xf>
    <xf numFmtId="0" fontId="33" fillId="2" borderId="8" xfId="0" applyFont="1" applyFill="1" applyBorder="1" applyAlignment="1" applyProtection="1">
      <alignment vertical="center" wrapText="1"/>
      <protection locked="0"/>
    </xf>
    <xf numFmtId="0" fontId="33" fillId="2" borderId="1" xfId="0" applyFont="1" applyFill="1" applyBorder="1" applyAlignment="1" applyProtection="1">
      <alignment vertical="center" wrapText="1"/>
      <protection locked="0"/>
    </xf>
    <xf numFmtId="0" fontId="33" fillId="2" borderId="28" xfId="0" applyFont="1" applyFill="1" applyBorder="1" applyAlignment="1" applyProtection="1">
      <alignment vertical="center" wrapText="1"/>
      <protection locked="0"/>
    </xf>
    <xf numFmtId="0" fontId="51" fillId="0" borderId="98" xfId="0" applyFont="1" applyBorder="1" applyProtection="1">
      <protection locked="0"/>
    </xf>
    <xf numFmtId="0" fontId="51" fillId="0" borderId="129" xfId="0" applyFont="1" applyBorder="1" applyProtection="1">
      <protection locked="0"/>
    </xf>
    <xf numFmtId="2" fontId="56" fillId="10" borderId="128" xfId="0" applyNumberFormat="1" applyFont="1" applyFill="1" applyBorder="1" applyAlignment="1">
      <alignment horizontal="center"/>
    </xf>
    <xf numFmtId="2" fontId="56" fillId="10" borderId="98" xfId="0" applyNumberFormat="1" applyFont="1" applyFill="1" applyBorder="1" applyAlignment="1">
      <alignment horizontal="center"/>
    </xf>
    <xf numFmtId="2" fontId="56" fillId="10" borderId="129" xfId="0" applyNumberFormat="1" applyFont="1" applyFill="1" applyBorder="1" applyAlignment="1">
      <alignment horizontal="center"/>
    </xf>
    <xf numFmtId="2" fontId="24" fillId="10" borderId="128" xfId="0" applyNumberFormat="1" applyFont="1" applyFill="1" applyBorder="1" applyAlignment="1">
      <alignment horizontal="center" vertical="center"/>
    </xf>
    <xf numFmtId="2" fontId="24" fillId="10" borderId="98" xfId="0" applyNumberFormat="1" applyFont="1" applyFill="1" applyBorder="1" applyAlignment="1">
      <alignment horizontal="center" vertical="center"/>
    </xf>
    <xf numFmtId="2" fontId="24" fillId="10" borderId="129" xfId="0" applyNumberFormat="1" applyFont="1" applyFill="1" applyBorder="1" applyAlignment="1">
      <alignment horizontal="center" vertical="center"/>
    </xf>
    <xf numFmtId="2" fontId="98" fillId="10" borderId="128" xfId="0" applyNumberFormat="1" applyFont="1" applyFill="1" applyBorder="1" applyAlignment="1">
      <alignment horizontal="center" vertical="center"/>
    </xf>
    <xf numFmtId="2" fontId="98" fillId="10" borderId="98" xfId="0" applyNumberFormat="1" applyFont="1" applyFill="1" applyBorder="1" applyAlignment="1">
      <alignment horizontal="center" vertical="center"/>
    </xf>
    <xf numFmtId="2" fontId="98" fillId="10" borderId="129" xfId="0" applyNumberFormat="1" applyFont="1" applyFill="1" applyBorder="1" applyAlignment="1">
      <alignment horizontal="center" vertical="center"/>
    </xf>
    <xf numFmtId="0" fontId="33" fillId="2" borderId="30" xfId="0" applyFont="1" applyFill="1" applyBorder="1" applyAlignment="1" applyProtection="1">
      <alignment horizontal="left" vertical="center" wrapText="1"/>
      <protection locked="0"/>
    </xf>
    <xf numFmtId="0" fontId="33" fillId="2" borderId="0" xfId="0" applyFont="1" applyFill="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37"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33" fillId="2" borderId="38" xfId="0" applyFont="1" applyFill="1" applyBorder="1" applyAlignment="1" applyProtection="1">
      <alignment horizontal="left" vertical="center" wrapText="1"/>
      <protection locked="0"/>
    </xf>
    <xf numFmtId="0" fontId="81" fillId="9" borderId="228" xfId="0" applyFont="1" applyFill="1" applyBorder="1" applyAlignment="1" applyProtection="1">
      <alignment horizontal="center"/>
      <protection locked="0"/>
    </xf>
    <xf numFmtId="0" fontId="81" fillId="9" borderId="229" xfId="0" applyFont="1" applyFill="1" applyBorder="1" applyAlignment="1" applyProtection="1">
      <alignment horizontal="center"/>
      <protection locked="0"/>
    </xf>
    <xf numFmtId="0" fontId="124" fillId="2" borderId="227" xfId="0" applyFont="1" applyFill="1" applyBorder="1" applyAlignment="1">
      <alignment horizontal="left"/>
    </xf>
    <xf numFmtId="0" fontId="124" fillId="2" borderId="0" xfId="0" applyFont="1" applyFill="1" applyAlignment="1">
      <alignment horizontal="left"/>
    </xf>
    <xf numFmtId="0" fontId="0" fillId="0" borderId="19" xfId="0" applyBorder="1" applyAlignment="1">
      <alignment horizontal="right"/>
    </xf>
    <xf numFmtId="0" fontId="0" fillId="0" borderId="2" xfId="0" applyBorder="1" applyAlignment="1">
      <alignment horizontal="right"/>
    </xf>
    <xf numFmtId="0" fontId="0" fillId="0" borderId="22" xfId="0" applyBorder="1" applyAlignment="1">
      <alignment horizontal="right"/>
    </xf>
    <xf numFmtId="0" fontId="33" fillId="2" borderId="27" xfId="0" applyFont="1" applyFill="1" applyBorder="1" applyAlignment="1" applyProtection="1">
      <alignment vertical="center" wrapText="1"/>
      <protection locked="0"/>
    </xf>
    <xf numFmtId="0" fontId="44" fillId="2" borderId="165" xfId="0" applyFont="1" applyFill="1" applyBorder="1" applyAlignment="1">
      <alignment vertical="center"/>
    </xf>
    <xf numFmtId="0" fontId="51" fillId="2" borderId="165" xfId="0" applyFont="1" applyFill="1" applyBorder="1" applyAlignment="1">
      <alignment vertical="center"/>
    </xf>
    <xf numFmtId="0" fontId="171" fillId="2" borderId="0" xfId="0" applyFont="1" applyFill="1" applyAlignment="1">
      <alignment horizontal="center" vertical="center"/>
    </xf>
    <xf numFmtId="0" fontId="99" fillId="9" borderId="128" xfId="0" applyFont="1" applyFill="1" applyBorder="1" applyAlignment="1" applyProtection="1">
      <alignment horizontal="center"/>
      <protection locked="0"/>
    </xf>
    <xf numFmtId="0" fontId="99" fillId="9" borderId="98" xfId="0" applyFont="1" applyFill="1" applyBorder="1" applyAlignment="1" applyProtection="1">
      <alignment horizontal="center"/>
      <protection locked="0"/>
    </xf>
    <xf numFmtId="0" fontId="99" fillId="9" borderId="129" xfId="0" applyFont="1" applyFill="1" applyBorder="1" applyAlignment="1" applyProtection="1">
      <alignment horizontal="center"/>
      <protection locked="0"/>
    </xf>
    <xf numFmtId="0" fontId="33" fillId="2" borderId="0" xfId="0" applyFont="1" applyFill="1"/>
    <xf numFmtId="168" fontId="151" fillId="2" borderId="0" xfId="0" applyNumberFormat="1" applyFont="1" applyFill="1" applyAlignment="1">
      <alignment horizontal="center"/>
    </xf>
    <xf numFmtId="0" fontId="10" fillId="2" borderId="0" xfId="0" applyFont="1" applyFill="1" applyAlignment="1">
      <alignment horizontal="center"/>
    </xf>
    <xf numFmtId="0" fontId="52" fillId="9" borderId="173" xfId="0" applyFont="1" applyFill="1" applyBorder="1" applyAlignment="1">
      <alignment horizontal="center" vertical="center"/>
    </xf>
    <xf numFmtId="0" fontId="52" fillId="9" borderId="17"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175" xfId="0" applyFont="1" applyFill="1" applyBorder="1" applyAlignment="1">
      <alignment horizontal="center" vertical="center"/>
    </xf>
    <xf numFmtId="0" fontId="52" fillId="9" borderId="9" xfId="0" applyFont="1" applyFill="1" applyBorder="1" applyAlignment="1">
      <alignment horizontal="center" vertical="center"/>
    </xf>
    <xf numFmtId="0" fontId="52" fillId="9" borderId="137" xfId="0" applyFont="1" applyFill="1" applyBorder="1" applyAlignment="1">
      <alignment horizontal="center" vertical="center"/>
    </xf>
    <xf numFmtId="0" fontId="52" fillId="9" borderId="0" xfId="0" applyFont="1" applyFill="1" applyAlignment="1">
      <alignment horizontal="center" vertical="center"/>
    </xf>
    <xf numFmtId="167" fontId="51" fillId="9" borderId="20" xfId="0" applyNumberFormat="1" applyFont="1" applyFill="1" applyBorder="1" applyAlignment="1" applyProtection="1">
      <alignment horizontal="right" vertical="center"/>
      <protection locked="0"/>
    </xf>
    <xf numFmtId="167" fontId="0" fillId="9" borderId="6" xfId="0" applyNumberFormat="1" applyFill="1" applyBorder="1" applyAlignment="1" applyProtection="1">
      <alignment horizontal="right" vertical="center"/>
      <protection locked="0"/>
    </xf>
    <xf numFmtId="167" fontId="0" fillId="9" borderId="18" xfId="0" applyNumberFormat="1" applyFill="1" applyBorder="1" applyAlignment="1" applyProtection="1">
      <alignment horizontal="right" vertical="center"/>
      <protection locked="0"/>
    </xf>
    <xf numFmtId="167" fontId="0" fillId="9" borderId="61" xfId="0" applyNumberFormat="1" applyFill="1" applyBorder="1" applyAlignment="1" applyProtection="1">
      <alignment horizontal="right" vertical="center"/>
      <protection locked="0"/>
    </xf>
    <xf numFmtId="0" fontId="0" fillId="0" borderId="21" xfId="0" applyBorder="1" applyAlignment="1" applyProtection="1">
      <alignment vertical="center"/>
      <protection locked="0"/>
    </xf>
    <xf numFmtId="0" fontId="0" fillId="0" borderId="6" xfId="0" applyBorder="1" applyAlignment="1" applyProtection="1">
      <alignment vertical="center"/>
      <protection locked="0"/>
    </xf>
    <xf numFmtId="0" fontId="0" fillId="0" borderId="18" xfId="0" applyBorder="1" applyAlignment="1" applyProtection="1">
      <alignment vertical="center"/>
      <protection locked="0"/>
    </xf>
    <xf numFmtId="0" fontId="0" fillId="0" borderId="61" xfId="0" applyBorder="1" applyAlignment="1" applyProtection="1">
      <alignment vertical="center"/>
      <protection locked="0"/>
    </xf>
    <xf numFmtId="0" fontId="18" fillId="2" borderId="27" xfId="0" applyFont="1" applyFill="1" applyBorder="1" applyAlignment="1" applyProtection="1">
      <alignment vertical="center" wrapText="1"/>
      <protection locked="0"/>
    </xf>
    <xf numFmtId="0" fontId="18" fillId="2" borderId="15" xfId="0" applyFont="1" applyFill="1" applyBorder="1" applyAlignment="1" applyProtection="1">
      <alignment vertical="center" wrapText="1"/>
      <protection locked="0"/>
    </xf>
    <xf numFmtId="0" fontId="47" fillId="0" borderId="15" xfId="0" applyFont="1" applyBorder="1" applyAlignment="1" applyProtection="1">
      <alignment wrapText="1"/>
      <protection locked="0"/>
    </xf>
    <xf numFmtId="0" fontId="47" fillId="0" borderId="26" xfId="0" applyFont="1" applyBorder="1" applyAlignment="1" applyProtection="1">
      <alignment wrapText="1"/>
      <protection locked="0"/>
    </xf>
    <xf numFmtId="0" fontId="18" fillId="2" borderId="30" xfId="0" applyFont="1" applyFill="1" applyBorder="1" applyAlignment="1" applyProtection="1">
      <alignment vertical="center" wrapText="1"/>
      <protection locked="0"/>
    </xf>
    <xf numFmtId="0" fontId="18" fillId="2" borderId="0" xfId="0" applyFont="1" applyFill="1" applyAlignment="1" applyProtection="1">
      <alignment vertical="center" wrapText="1"/>
      <protection locked="0"/>
    </xf>
    <xf numFmtId="0" fontId="47" fillId="0" borderId="36" xfId="0" applyFont="1" applyBorder="1" applyAlignment="1" applyProtection="1">
      <alignment wrapText="1"/>
      <protection locked="0"/>
    </xf>
    <xf numFmtId="0" fontId="18" fillId="2" borderId="37" xfId="0" applyFont="1" applyFill="1" applyBorder="1" applyAlignment="1" applyProtection="1">
      <alignment vertical="center" wrapText="1"/>
      <protection locked="0"/>
    </xf>
    <xf numFmtId="0" fontId="18" fillId="2" borderId="9" xfId="0" applyFont="1" applyFill="1" applyBorder="1" applyAlignment="1" applyProtection="1">
      <alignment vertical="center" wrapText="1"/>
      <protection locked="0"/>
    </xf>
    <xf numFmtId="0" fontId="47" fillId="0" borderId="9" xfId="0" applyFont="1" applyBorder="1" applyAlignment="1" applyProtection="1">
      <alignment wrapText="1"/>
      <protection locked="0"/>
    </xf>
    <xf numFmtId="0" fontId="47" fillId="0" borderId="38" xfId="0" applyFont="1" applyBorder="1" applyAlignment="1" applyProtection="1">
      <alignment wrapText="1"/>
      <protection locked="0"/>
    </xf>
    <xf numFmtId="166" fontId="172" fillId="10" borderId="12" xfId="0" applyNumberFormat="1" applyFont="1" applyFill="1" applyBorder="1" applyAlignment="1">
      <alignment horizontal="center"/>
    </xf>
    <xf numFmtId="166" fontId="172" fillId="10" borderId="7" xfId="0" applyNumberFormat="1" applyFont="1" applyFill="1" applyBorder="1" applyAlignment="1">
      <alignment horizontal="center"/>
    </xf>
    <xf numFmtId="166" fontId="172" fillId="10" borderId="13" xfId="0" applyNumberFormat="1" applyFont="1" applyFill="1" applyBorder="1" applyAlignment="1">
      <alignment horizontal="center"/>
    </xf>
    <xf numFmtId="169" fontId="51" fillId="10" borderId="24" xfId="0" applyNumberFormat="1" applyFont="1" applyFill="1" applyBorder="1"/>
    <xf numFmtId="169" fontId="51" fillId="10" borderId="17" xfId="0" applyNumberFormat="1" applyFont="1" applyFill="1" applyBorder="1"/>
    <xf numFmtId="0" fontId="0" fillId="10" borderId="17" xfId="0" applyFill="1" applyBorder="1"/>
    <xf numFmtId="0" fontId="0" fillId="10" borderId="206" xfId="0" applyFill="1" applyBorder="1"/>
    <xf numFmtId="0" fontId="0" fillId="10" borderId="19" xfId="0" applyFill="1" applyBorder="1"/>
    <xf numFmtId="0" fontId="0" fillId="10" borderId="2" xfId="0" applyFill="1" applyBorder="1"/>
    <xf numFmtId="0" fontId="0" fillId="10" borderId="207" xfId="0" applyFill="1" applyBorder="1"/>
    <xf numFmtId="169" fontId="51" fillId="10" borderId="25" xfId="0" applyNumberFormat="1" applyFont="1" applyFill="1" applyBorder="1" applyAlignment="1">
      <alignment horizontal="right" vertical="center"/>
    </xf>
    <xf numFmtId="169" fontId="51" fillId="10" borderId="0" xfId="0" applyNumberFormat="1" applyFont="1" applyFill="1" applyAlignment="1">
      <alignment horizontal="right" vertical="center"/>
    </xf>
    <xf numFmtId="169" fontId="51" fillId="0" borderId="0" xfId="0" applyNumberFormat="1" applyFont="1"/>
    <xf numFmtId="0" fontId="0" fillId="0" borderId="11" xfId="0" applyBorder="1"/>
    <xf numFmtId="169" fontId="51" fillId="0" borderId="25" xfId="0" applyNumberFormat="1" applyFont="1" applyBorder="1"/>
    <xf numFmtId="169" fontId="51" fillId="0" borderId="142" xfId="0" applyNumberFormat="1" applyFont="1" applyBorder="1"/>
    <xf numFmtId="169" fontId="51" fillId="0" borderId="9" xfId="0" applyNumberFormat="1" applyFont="1" applyBorder="1"/>
    <xf numFmtId="0" fontId="0" fillId="0" borderId="137" xfId="0" applyBorder="1"/>
    <xf numFmtId="2" fontId="44" fillId="0" borderId="128" xfId="0" applyNumberFormat="1" applyFont="1" applyBorder="1" applyAlignment="1" applyProtection="1">
      <alignment horizontal="center" vertical="center"/>
      <protection locked="0"/>
    </xf>
    <xf numFmtId="2" fontId="44" fillId="0" borderId="98" xfId="0" applyNumberFormat="1" applyFont="1" applyBorder="1" applyAlignment="1" applyProtection="1">
      <alignment horizontal="center" vertical="center"/>
      <protection locked="0"/>
    </xf>
    <xf numFmtId="2" fontId="44" fillId="0" borderId="129" xfId="0" applyNumberFormat="1" applyFont="1" applyBorder="1" applyAlignment="1" applyProtection="1">
      <alignment horizontal="center" vertical="center"/>
      <protection locked="0"/>
    </xf>
    <xf numFmtId="0" fontId="106" fillId="5" borderId="17" xfId="0" applyFont="1" applyFill="1" applyBorder="1" applyAlignment="1">
      <alignment horizontal="center" vertical="center"/>
    </xf>
    <xf numFmtId="0" fontId="0" fillId="0" borderId="59" xfId="0" applyBorder="1"/>
    <xf numFmtId="169" fontId="44" fillId="19" borderId="24" xfId="0" applyNumberFormat="1" applyFont="1" applyFill="1" applyBorder="1" applyAlignment="1">
      <alignment horizontal="right" vertical="center"/>
    </xf>
    <xf numFmtId="169" fontId="44" fillId="19" borderId="17" xfId="0" applyNumberFormat="1" applyFont="1" applyFill="1" applyBorder="1" applyAlignment="1">
      <alignment horizontal="right" vertical="center"/>
    </xf>
    <xf numFmtId="0" fontId="0" fillId="19" borderId="17" xfId="0" applyFill="1" applyBorder="1"/>
    <xf numFmtId="0" fontId="0" fillId="19" borderId="21" xfId="0" applyFill="1" applyBorder="1"/>
    <xf numFmtId="0" fontId="0" fillId="19" borderId="19" xfId="0" applyFill="1" applyBorder="1"/>
    <xf numFmtId="0" fontId="0" fillId="19" borderId="2" xfId="0" applyFill="1" applyBorder="1"/>
    <xf numFmtId="0" fontId="0" fillId="19" borderId="22" xfId="0" applyFill="1" applyBorder="1"/>
    <xf numFmtId="0" fontId="0" fillId="0" borderId="165" xfId="0" applyBorder="1" applyAlignment="1">
      <alignment vertical="center"/>
    </xf>
    <xf numFmtId="0" fontId="51" fillId="9" borderId="24" xfId="0" applyFont="1" applyFill="1" applyBorder="1" applyAlignment="1" applyProtection="1">
      <alignment horizontal="center"/>
      <protection locked="0"/>
    </xf>
    <xf numFmtId="0" fontId="51" fillId="9" borderId="17" xfId="0" applyFont="1" applyFill="1" applyBorder="1" applyAlignment="1" applyProtection="1">
      <alignment horizontal="center"/>
      <protection locked="0"/>
    </xf>
    <xf numFmtId="0" fontId="51" fillId="9" borderId="19" xfId="0" applyFont="1" applyFill="1" applyBorder="1" applyAlignment="1" applyProtection="1">
      <alignment horizontal="center"/>
      <protection locked="0"/>
    </xf>
    <xf numFmtId="0" fontId="51" fillId="9" borderId="2" xfId="0" applyFont="1" applyFill="1" applyBorder="1" applyAlignment="1" applyProtection="1">
      <alignment horizontal="center"/>
      <protection locked="0"/>
    </xf>
    <xf numFmtId="0" fontId="0" fillId="0" borderId="2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0" fillId="0" borderId="61" xfId="0" applyBorder="1" applyAlignment="1" applyProtection="1">
      <alignment horizontal="right" vertical="center"/>
      <protection locked="0"/>
    </xf>
    <xf numFmtId="0" fontId="52" fillId="9" borderId="172"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20" xfId="0" applyFont="1" applyFill="1" applyBorder="1" applyAlignment="1">
      <alignment horizontal="center" vertical="center"/>
    </xf>
    <xf numFmtId="0" fontId="44" fillId="9" borderId="18" xfId="0" applyFont="1" applyFill="1" applyBorder="1" applyAlignment="1" applyProtection="1">
      <alignment horizontal="center"/>
      <protection locked="0"/>
    </xf>
    <xf numFmtId="0" fontId="44" fillId="9" borderId="3" xfId="0" applyFont="1" applyFill="1" applyBorder="1" applyAlignment="1" applyProtection="1">
      <alignment horizontal="center"/>
      <protection locked="0"/>
    </xf>
    <xf numFmtId="0" fontId="173" fillId="9" borderId="0" xfId="0" applyFont="1" applyFill="1" applyAlignment="1">
      <alignment horizontal="center"/>
    </xf>
    <xf numFmtId="164" fontId="44" fillId="9" borderId="20" xfId="0" applyNumberFormat="1" applyFont="1" applyFill="1" applyBorder="1" applyAlignment="1" applyProtection="1">
      <alignment horizontal="center"/>
      <protection locked="0"/>
    </xf>
    <xf numFmtId="164" fontId="51" fillId="9" borderId="6" xfId="0" applyNumberFormat="1" applyFont="1" applyFill="1" applyBorder="1" applyAlignment="1" applyProtection="1">
      <alignment horizontal="center"/>
      <protection locked="0"/>
    </xf>
    <xf numFmtId="164" fontId="51" fillId="9" borderId="18" xfId="0" applyNumberFormat="1" applyFont="1" applyFill="1" applyBorder="1" applyAlignment="1" applyProtection="1">
      <alignment horizontal="center"/>
      <protection locked="0"/>
    </xf>
    <xf numFmtId="164" fontId="51" fillId="9" borderId="61" xfId="0" applyNumberFormat="1" applyFont="1" applyFill="1" applyBorder="1" applyAlignment="1" applyProtection="1">
      <alignment horizontal="center"/>
      <protection locked="0"/>
    </xf>
    <xf numFmtId="0" fontId="80" fillId="2" borderId="163" xfId="0" applyFont="1" applyFill="1" applyBorder="1" applyAlignment="1" applyProtection="1">
      <alignment vertical="center"/>
      <protection locked="0"/>
    </xf>
    <xf numFmtId="0" fontId="69" fillId="2" borderId="165" xfId="0" applyFont="1" applyFill="1" applyBorder="1" applyAlignment="1" applyProtection="1">
      <alignment horizontal="center" vertical="center"/>
      <protection locked="0"/>
    </xf>
    <xf numFmtId="0" fontId="69" fillId="2" borderId="0" xfId="0" applyFont="1" applyFill="1" applyAlignment="1" applyProtection="1">
      <alignment horizontal="center" vertical="center"/>
      <protection locked="0"/>
    </xf>
    <xf numFmtId="0" fontId="0" fillId="2" borderId="0" xfId="0" applyFill="1" applyAlignment="1" applyProtection="1">
      <alignment horizontal="center"/>
      <protection locked="0"/>
    </xf>
    <xf numFmtId="0" fontId="38" fillId="2" borderId="167" xfId="0" applyFont="1" applyFill="1" applyBorder="1" applyAlignment="1" applyProtection="1">
      <alignment horizontal="center"/>
      <protection locked="0"/>
    </xf>
    <xf numFmtId="0" fontId="38" fillId="2"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28" fillId="4" borderId="168"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0" fontId="52" fillId="9" borderId="170" xfId="0" applyFont="1" applyFill="1" applyBorder="1" applyAlignment="1">
      <alignment horizontal="center" vertical="center"/>
    </xf>
    <xf numFmtId="0" fontId="52" fillId="9" borderId="15" xfId="0" applyFont="1" applyFill="1" applyBorder="1" applyAlignment="1">
      <alignment horizontal="center" vertical="center"/>
    </xf>
    <xf numFmtId="0" fontId="52" fillId="9" borderId="62" xfId="0" applyFont="1" applyFill="1" applyBorder="1" applyAlignment="1">
      <alignment horizontal="center" vertical="center"/>
    </xf>
    <xf numFmtId="0" fontId="44" fillId="9" borderId="3" xfId="0" applyFont="1" applyFill="1" applyBorder="1" applyProtection="1">
      <protection locked="0"/>
    </xf>
    <xf numFmtId="0" fontId="173" fillId="9" borderId="17" xfId="0" applyFont="1" applyFill="1" applyBorder="1" applyAlignment="1">
      <alignment horizontal="center"/>
    </xf>
    <xf numFmtId="0" fontId="52" fillId="9" borderId="171" xfId="0" applyFont="1" applyFill="1" applyBorder="1" applyAlignment="1">
      <alignment horizontal="center" vertical="center"/>
    </xf>
    <xf numFmtId="0" fontId="52" fillId="9" borderId="2" xfId="0" applyFont="1" applyFill="1" applyBorder="1" applyAlignment="1">
      <alignment horizontal="center" vertical="center"/>
    </xf>
    <xf numFmtId="0" fontId="52" fillId="9" borderId="22" xfId="0" applyFont="1" applyFill="1" applyBorder="1" applyAlignment="1">
      <alignment horizontal="center" vertical="center"/>
    </xf>
    <xf numFmtId="0" fontId="44" fillId="9" borderId="24" xfId="0" applyFont="1" applyFill="1" applyBorder="1" applyAlignment="1" applyProtection="1">
      <alignment horizontal="center" vertical="center"/>
      <protection locked="0"/>
    </xf>
    <xf numFmtId="0" fontId="44" fillId="9" borderId="17" xfId="0" applyFont="1" applyFill="1" applyBorder="1" applyAlignment="1" applyProtection="1">
      <alignment horizontal="center" vertical="center"/>
      <protection locked="0"/>
    </xf>
    <xf numFmtId="0" fontId="44" fillId="9" borderId="25" xfId="0" applyFont="1" applyFill="1" applyBorder="1" applyAlignment="1" applyProtection="1">
      <alignment horizontal="center" vertical="center"/>
      <protection locked="0"/>
    </xf>
    <xf numFmtId="0" fontId="44" fillId="9" borderId="0" xfId="0" applyFont="1" applyFill="1" applyAlignment="1" applyProtection="1">
      <alignment horizontal="center" vertical="center"/>
      <protection locked="0"/>
    </xf>
    <xf numFmtId="164" fontId="1" fillId="2" borderId="18" xfId="0" applyNumberFormat="1" applyFon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20" xfId="0" applyNumberFormat="1" applyFill="1" applyBorder="1" applyAlignment="1" applyProtection="1">
      <alignment horizontal="center"/>
      <protection locked="0"/>
    </xf>
    <xf numFmtId="0" fontId="114" fillId="2" borderId="154" xfId="0" applyFont="1" applyFill="1" applyBorder="1" applyAlignment="1" applyProtection="1">
      <alignment horizontal="left"/>
      <protection locked="0"/>
    </xf>
    <xf numFmtId="0" fontId="0" fillId="0" borderId="3" xfId="0" applyBorder="1" applyAlignment="1" applyProtection="1">
      <alignment horizontal="left"/>
      <protection locked="0"/>
    </xf>
    <xf numFmtId="0" fontId="32" fillId="3" borderId="97" xfId="0" applyFont="1" applyFill="1"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178" fillId="2" borderId="76" xfId="0" applyFont="1" applyFill="1" applyBorder="1" applyAlignment="1" applyProtection="1">
      <alignment horizontal="center" vertical="center"/>
      <protection locked="0"/>
    </xf>
    <xf numFmtId="0" fontId="43" fillId="0" borderId="76"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9" xfId="0" applyFont="1" applyBorder="1" applyAlignment="1" applyProtection="1">
      <alignment horizontal="center" vertical="center"/>
      <protection locked="0"/>
    </xf>
    <xf numFmtId="49" fontId="105" fillId="4" borderId="64" xfId="0" applyNumberFormat="1" applyFont="1" applyFill="1" applyBorder="1" applyAlignment="1" applyProtection="1">
      <alignment horizontal="center" vertical="center"/>
      <protection locked="0"/>
    </xf>
    <xf numFmtId="49" fontId="105" fillId="4" borderId="2" xfId="0" applyNumberFormat="1" applyFont="1" applyFill="1" applyBorder="1" applyAlignment="1" applyProtection="1">
      <alignment horizontal="center" vertical="center"/>
      <protection locked="0"/>
    </xf>
    <xf numFmtId="2" fontId="51" fillId="9" borderId="68" xfId="0" applyNumberFormat="1" applyFont="1" applyFill="1" applyBorder="1" applyProtection="1">
      <protection locked="0"/>
    </xf>
    <xf numFmtId="2" fontId="0" fillId="0" borderId="67" xfId="0" applyNumberFormat="1" applyBorder="1" applyProtection="1">
      <protection locked="0"/>
    </xf>
    <xf numFmtId="2" fontId="0" fillId="0" borderId="69" xfId="0" applyNumberFormat="1" applyBorder="1" applyProtection="1">
      <protection locked="0"/>
    </xf>
    <xf numFmtId="0" fontId="132" fillId="9" borderId="65" xfId="0" applyFont="1" applyFill="1" applyBorder="1" applyAlignment="1" applyProtection="1">
      <alignment horizontal="center" vertical="center" wrapText="1"/>
      <protection locked="0"/>
    </xf>
    <xf numFmtId="0" fontId="10" fillId="9" borderId="0" xfId="0" applyFont="1" applyFill="1" applyAlignment="1" applyProtection="1">
      <alignment wrapText="1"/>
      <protection locked="0"/>
    </xf>
    <xf numFmtId="0" fontId="10" fillId="9" borderId="65" xfId="0" applyFont="1" applyFill="1" applyBorder="1" applyAlignment="1" applyProtection="1">
      <alignment wrapText="1"/>
      <protection locked="0"/>
    </xf>
    <xf numFmtId="0" fontId="10" fillId="9" borderId="91" xfId="0" applyFont="1" applyFill="1" applyBorder="1" applyAlignment="1" applyProtection="1">
      <alignment wrapText="1"/>
      <protection locked="0"/>
    </xf>
    <xf numFmtId="0" fontId="10" fillId="9" borderId="70" xfId="0" applyFont="1" applyFill="1" applyBorder="1" applyAlignment="1" applyProtection="1">
      <alignment wrapText="1"/>
      <protection locked="0"/>
    </xf>
    <xf numFmtId="0" fontId="10" fillId="9" borderId="71" xfId="0" applyFont="1" applyFill="1" applyBorder="1" applyAlignment="1" applyProtection="1">
      <alignment wrapText="1"/>
      <protection locked="0"/>
    </xf>
    <xf numFmtId="0" fontId="10" fillId="9" borderId="92" xfId="0" applyFont="1" applyFill="1" applyBorder="1" applyAlignment="1" applyProtection="1">
      <alignment wrapText="1"/>
      <protection locked="0"/>
    </xf>
    <xf numFmtId="49" fontId="104" fillId="9" borderId="93" xfId="0" applyNumberFormat="1" applyFont="1" applyFill="1" applyBorder="1" applyAlignment="1" applyProtection="1">
      <alignment horizontal="center" vertical="center"/>
      <protection locked="0"/>
    </xf>
    <xf numFmtId="49" fontId="104" fillId="9" borderId="94" xfId="0" applyNumberFormat="1" applyFont="1" applyFill="1" applyBorder="1" applyAlignment="1" applyProtection="1">
      <alignment horizontal="center" vertical="center"/>
      <protection locked="0"/>
    </xf>
    <xf numFmtId="2" fontId="0" fillId="9" borderId="159" xfId="0" applyNumberFormat="1" applyFill="1" applyBorder="1" applyProtection="1">
      <protection locked="0"/>
    </xf>
    <xf numFmtId="2" fontId="0" fillId="0" borderId="160" xfId="0" applyNumberFormat="1" applyBorder="1" applyProtection="1">
      <protection locked="0"/>
    </xf>
    <xf numFmtId="2" fontId="0" fillId="0" borderId="161" xfId="0" applyNumberFormat="1" applyBorder="1" applyProtection="1">
      <protection locked="0"/>
    </xf>
    <xf numFmtId="4" fontId="78" fillId="9" borderId="99" xfId="0" applyNumberFormat="1" applyFont="1" applyFill="1" applyBorder="1" applyAlignment="1" applyProtection="1">
      <alignment horizontal="right"/>
      <protection locked="0"/>
    </xf>
    <xf numFmtId="4" fontId="78" fillId="9" borderId="98" xfId="0" applyNumberFormat="1" applyFont="1" applyFill="1" applyBorder="1" applyAlignment="1" applyProtection="1">
      <alignment horizontal="right"/>
      <protection locked="0"/>
    </xf>
    <xf numFmtId="4" fontId="78" fillId="9" borderId="120" xfId="0" applyNumberFormat="1" applyFont="1" applyFill="1" applyBorder="1" applyAlignment="1" applyProtection="1">
      <alignment horizontal="right"/>
      <protection locked="0"/>
    </xf>
    <xf numFmtId="2" fontId="39" fillId="9" borderId="18" xfId="0" applyNumberFormat="1" applyFont="1" applyFill="1" applyBorder="1" applyAlignment="1" applyProtection="1">
      <alignment horizontal="center"/>
      <protection locked="0"/>
    </xf>
    <xf numFmtId="0" fontId="42" fillId="0" borderId="3" xfId="0" applyFont="1" applyBorder="1" applyProtection="1">
      <protection locked="0"/>
    </xf>
    <xf numFmtId="0" fontId="42" fillId="0" borderId="20" xfId="0" applyFont="1" applyBorder="1" applyProtection="1">
      <protection locked="0"/>
    </xf>
    <xf numFmtId="0" fontId="0" fillId="0" borderId="3" xfId="0" applyBorder="1" applyProtection="1">
      <protection locked="0"/>
    </xf>
    <xf numFmtId="0" fontId="0" fillId="0" borderId="20" xfId="0" applyBorder="1" applyProtection="1">
      <protection locked="0"/>
    </xf>
    <xf numFmtId="0" fontId="0" fillId="9" borderId="3" xfId="0" applyFill="1" applyBorder="1" applyAlignment="1" applyProtection="1">
      <alignment horizontal="center" vertical="center"/>
      <protection locked="0"/>
    </xf>
    <xf numFmtId="0" fontId="0" fillId="9" borderId="20" xfId="0" applyFill="1" applyBorder="1" applyAlignment="1" applyProtection="1">
      <alignment horizontal="center" vertical="center"/>
      <protection locked="0"/>
    </xf>
    <xf numFmtId="2" fontId="9" fillId="9" borderId="49" xfId="0" applyNumberFormat="1" applyFont="1" applyFill="1" applyBorder="1" applyAlignment="1" applyProtection="1">
      <alignment horizontal="center" vertical="center"/>
      <protection locked="0"/>
    </xf>
    <xf numFmtId="0" fontId="0" fillId="0" borderId="50" xfId="0" applyBorder="1" applyProtection="1">
      <protection locked="0"/>
    </xf>
    <xf numFmtId="0" fontId="0" fillId="0" borderId="48" xfId="0" applyBorder="1" applyProtection="1">
      <protection locked="0"/>
    </xf>
    <xf numFmtId="164" fontId="27" fillId="9" borderId="49" xfId="0" applyNumberFormat="1" applyFont="1" applyFill="1" applyBorder="1" applyAlignment="1" applyProtection="1">
      <alignment horizontal="center" vertical="center"/>
      <protection locked="0"/>
    </xf>
    <xf numFmtId="164" fontId="0" fillId="0" borderId="50" xfId="0" applyNumberFormat="1" applyBorder="1" applyAlignment="1" applyProtection="1">
      <alignment horizontal="center" vertical="center"/>
      <protection locked="0"/>
    </xf>
    <xf numFmtId="164" fontId="0" fillId="0" borderId="48" xfId="0" applyNumberFormat="1" applyBorder="1" applyAlignment="1" applyProtection="1">
      <alignment horizontal="center" vertical="center"/>
      <protection locked="0"/>
    </xf>
    <xf numFmtId="0" fontId="21" fillId="0" borderId="25" xfId="0" applyFont="1" applyBorder="1" applyAlignment="1" applyProtection="1">
      <alignment horizontal="right"/>
      <protection locked="0"/>
    </xf>
    <xf numFmtId="0" fontId="0" fillId="0" borderId="0" xfId="0" applyAlignment="1" applyProtection="1">
      <alignment horizontal="right"/>
      <protection locked="0"/>
    </xf>
    <xf numFmtId="0" fontId="0" fillId="0" borderId="11" xfId="0" applyBorder="1" applyAlignment="1" applyProtection="1">
      <alignment horizontal="right"/>
      <protection locked="0"/>
    </xf>
    <xf numFmtId="1" fontId="51" fillId="9" borderId="18" xfId="0" applyNumberFormat="1" applyFont="1" applyFill="1" applyBorder="1" applyAlignment="1" applyProtection="1">
      <alignment horizontal="center"/>
      <protection locked="0"/>
    </xf>
    <xf numFmtId="1" fontId="0" fillId="0" borderId="20" xfId="0" applyNumberFormat="1" applyBorder="1" applyProtection="1">
      <protection locked="0"/>
    </xf>
    <xf numFmtId="0" fontId="52" fillId="2" borderId="112" xfId="0" applyFont="1" applyFill="1" applyBorder="1" applyAlignment="1" applyProtection="1">
      <alignment horizontal="justify" vertical="top" wrapText="1"/>
      <protection locked="0"/>
    </xf>
    <xf numFmtId="0" fontId="51" fillId="0" borderId="0" xfId="0" applyFont="1" applyAlignment="1" applyProtection="1">
      <alignment wrapText="1"/>
      <protection locked="0"/>
    </xf>
    <xf numFmtId="0" fontId="0" fillId="0" borderId="113" xfId="0" applyBorder="1" applyAlignment="1" applyProtection="1">
      <alignment wrapText="1"/>
      <protection locked="0"/>
    </xf>
    <xf numFmtId="168" fontId="139" fillId="8" borderId="18" xfId="0" applyNumberFormat="1" applyFont="1" applyFill="1" applyBorder="1" applyAlignment="1">
      <alignment horizontal="center" vertical="center"/>
    </xf>
    <xf numFmtId="168" fontId="139" fillId="8" borderId="3" xfId="0" applyNumberFormat="1" applyFont="1" applyFill="1" applyBorder="1" applyAlignment="1">
      <alignment horizontal="center" vertical="center"/>
    </xf>
    <xf numFmtId="0" fontId="139" fillId="0" borderId="20" xfId="0" applyFont="1" applyBorder="1"/>
    <xf numFmtId="4" fontId="78" fillId="9" borderId="100" xfId="0" applyNumberFormat="1" applyFont="1" applyFill="1" applyBorder="1" applyAlignment="1" applyProtection="1">
      <alignment horizontal="right"/>
      <protection locked="0"/>
    </xf>
    <xf numFmtId="4" fontId="78" fillId="9" borderId="78" xfId="0" applyNumberFormat="1" applyFont="1" applyFill="1" applyBorder="1" applyAlignment="1" applyProtection="1">
      <alignment horizontal="right"/>
      <protection locked="0"/>
    </xf>
    <xf numFmtId="4" fontId="78" fillId="9" borderId="115" xfId="0" applyNumberFormat="1" applyFont="1" applyFill="1" applyBorder="1" applyAlignment="1" applyProtection="1">
      <alignment horizontal="right"/>
      <protection locked="0"/>
    </xf>
    <xf numFmtId="0" fontId="33" fillId="2" borderId="138" xfId="0" applyFont="1" applyFill="1" applyBorder="1" applyAlignment="1">
      <alignment wrapText="1"/>
    </xf>
    <xf numFmtId="0" fontId="47" fillId="0" borderId="17" xfId="0" applyFont="1" applyBorder="1" applyAlignment="1">
      <alignment wrapText="1"/>
    </xf>
    <xf numFmtId="0" fontId="47" fillId="0" borderId="139" xfId="0" applyFont="1" applyBorder="1" applyAlignment="1">
      <alignment wrapText="1"/>
    </xf>
    <xf numFmtId="0" fontId="47" fillId="0" borderId="82" xfId="0" applyFont="1" applyBorder="1" applyAlignment="1">
      <alignment wrapText="1"/>
    </xf>
    <xf numFmtId="0" fontId="47" fillId="0" borderId="83" xfId="0" applyFont="1" applyBorder="1" applyAlignment="1">
      <alignment wrapText="1"/>
    </xf>
    <xf numFmtId="0" fontId="47" fillId="0" borderId="84" xfId="0" applyFont="1" applyBorder="1" applyAlignment="1">
      <alignment wrapText="1"/>
    </xf>
    <xf numFmtId="2" fontId="64" fillId="2" borderId="0" xfId="0" quotePrefix="1" applyNumberFormat="1" applyFont="1" applyFill="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wrapText="1"/>
    </xf>
    <xf numFmtId="0" fontId="89" fillId="2" borderId="0" xfId="0" applyFont="1" applyFill="1" applyProtection="1">
      <protection locked="0"/>
    </xf>
    <xf numFmtId="49" fontId="0" fillId="2" borderId="12" xfId="0" applyNumberFormat="1" applyFill="1" applyBorder="1" applyAlignment="1" applyProtection="1">
      <alignment horizontal="center" wrapText="1"/>
      <protection locked="0"/>
    </xf>
    <xf numFmtId="49" fontId="0" fillId="2" borderId="7" xfId="0" applyNumberFormat="1" applyFill="1" applyBorder="1" applyAlignment="1" applyProtection="1">
      <alignment horizontal="center" wrapText="1"/>
      <protection locked="0"/>
    </xf>
    <xf numFmtId="49" fontId="0" fillId="2" borderId="13" xfId="0" applyNumberFormat="1" applyFill="1" applyBorder="1" applyAlignment="1" applyProtection="1">
      <alignment horizontal="center" wrapText="1"/>
      <protection locked="0"/>
    </xf>
    <xf numFmtId="4" fontId="1" fillId="2" borderId="7" xfId="0" applyNumberFormat="1" applyFon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4" fontId="0" fillId="2" borderId="13" xfId="0" applyNumberFormat="1" applyFill="1" applyBorder="1" applyAlignment="1" applyProtection="1">
      <alignment horizontal="center"/>
      <protection locked="0"/>
    </xf>
    <xf numFmtId="0" fontId="30" fillId="3" borderId="103" xfId="0" applyFont="1" applyFill="1" applyBorder="1" applyAlignment="1" applyProtection="1">
      <alignment horizontal="center" vertical="center" wrapText="1"/>
      <protection locked="0"/>
    </xf>
    <xf numFmtId="0" fontId="72" fillId="3" borderId="104" xfId="0" applyFont="1" applyFill="1" applyBorder="1" applyAlignment="1" applyProtection="1">
      <alignment horizontal="center" vertical="center" wrapText="1"/>
      <protection locked="0"/>
    </xf>
    <xf numFmtId="0" fontId="72" fillId="3" borderId="105" xfId="0" applyFont="1" applyFill="1" applyBorder="1" applyAlignment="1" applyProtection="1">
      <alignment horizontal="center" vertical="center" wrapText="1"/>
      <protection locked="0"/>
    </xf>
    <xf numFmtId="1" fontId="56" fillId="9" borderId="12" xfId="0" quotePrefix="1" applyNumberFormat="1" applyFont="1"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0" fontId="39" fillId="3" borderId="3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113" xfId="0" applyBorder="1" applyAlignment="1" applyProtection="1">
      <alignment vertical="center"/>
      <protection locked="0"/>
    </xf>
    <xf numFmtId="0" fontId="0" fillId="0" borderId="30" xfId="0" applyBorder="1" applyAlignment="1" applyProtection="1">
      <alignment vertical="center"/>
      <protection locked="0"/>
    </xf>
    <xf numFmtId="4" fontId="77" fillId="8" borderId="182" xfId="0" quotePrefix="1" applyNumberFormat="1" applyFont="1" applyFill="1" applyBorder="1"/>
    <xf numFmtId="0" fontId="0" fillId="0" borderId="130" xfId="0" applyBorder="1"/>
    <xf numFmtId="0" fontId="0" fillId="0" borderId="183" xfId="0" applyBorder="1"/>
    <xf numFmtId="0" fontId="0" fillId="0" borderId="2" xfId="0" applyBorder="1"/>
    <xf numFmtId="0" fontId="0" fillId="0" borderId="125" xfId="0" applyBorder="1"/>
    <xf numFmtId="4" fontId="77" fillId="8" borderId="63" xfId="0" quotePrefix="1" applyNumberFormat="1" applyFont="1" applyFill="1" applyBorder="1"/>
    <xf numFmtId="0" fontId="0" fillId="0" borderId="46" xfId="0" applyBorder="1"/>
    <xf numFmtId="0" fontId="0" fillId="0" borderId="114" xfId="0" applyBorder="1"/>
    <xf numFmtId="0" fontId="0" fillId="0" borderId="51" xfId="0" applyBorder="1"/>
    <xf numFmtId="0" fontId="0" fillId="0" borderId="0" xfId="0"/>
    <xf numFmtId="0" fontId="0" fillId="0" borderId="113" xfId="0" applyBorder="1"/>
    <xf numFmtId="4" fontId="55" fillId="8" borderId="51" xfId="0" applyNumberFormat="1" applyFont="1" applyFill="1" applyBorder="1" applyAlignment="1">
      <alignment horizontal="right" vertical="center"/>
    </xf>
    <xf numFmtId="0" fontId="109" fillId="13" borderId="88" xfId="0" applyFont="1" applyFill="1" applyBorder="1" applyAlignment="1" applyProtection="1">
      <alignment horizontal="center" vertical="center" wrapText="1"/>
      <protection locked="0"/>
    </xf>
    <xf numFmtId="0" fontId="110" fillId="0" borderId="15" xfId="0" applyFont="1" applyBorder="1" applyAlignment="1" applyProtection="1">
      <alignment horizontal="center" vertical="center" wrapText="1"/>
      <protection locked="0"/>
    </xf>
    <xf numFmtId="0" fontId="110" fillId="0" borderId="87" xfId="0" applyFont="1" applyBorder="1" applyAlignment="1" applyProtection="1">
      <alignment horizontal="center" vertical="center" wrapText="1"/>
      <protection locked="0"/>
    </xf>
    <xf numFmtId="4" fontId="90" fillId="8" borderId="132" xfId="0" applyNumberFormat="1" applyFont="1" applyFill="1" applyBorder="1" applyAlignment="1">
      <alignment horizontal="right"/>
    </xf>
    <xf numFmtId="4" fontId="90" fillId="8" borderId="133" xfId="0" applyNumberFormat="1" applyFont="1" applyFill="1" applyBorder="1" applyAlignment="1">
      <alignment horizontal="right"/>
    </xf>
    <xf numFmtId="4" fontId="90" fillId="8" borderId="134" xfId="0" applyNumberFormat="1" applyFont="1" applyFill="1" applyBorder="1" applyAlignment="1">
      <alignment horizontal="right"/>
    </xf>
    <xf numFmtId="0" fontId="107" fillId="11" borderId="109" xfId="0" applyFont="1" applyFill="1" applyBorder="1" applyAlignment="1" applyProtection="1">
      <alignment horizontal="center" vertical="center"/>
      <protection locked="0"/>
    </xf>
    <xf numFmtId="0" fontId="107" fillId="11" borderId="110" xfId="0" applyFont="1" applyFill="1" applyBorder="1" applyAlignment="1" applyProtection="1">
      <alignment horizontal="center" vertical="center"/>
      <protection locked="0"/>
    </xf>
    <xf numFmtId="0" fontId="107" fillId="11" borderId="111" xfId="0" applyFont="1" applyFill="1" applyBorder="1" applyAlignment="1" applyProtection="1">
      <alignment horizontal="center" vertical="center"/>
      <protection locked="0"/>
    </xf>
    <xf numFmtId="0" fontId="32" fillId="3" borderId="107" xfId="0" applyFont="1" applyFill="1" applyBorder="1" applyAlignment="1" applyProtection="1">
      <alignment horizontal="center" vertical="center"/>
      <protection locked="0"/>
    </xf>
    <xf numFmtId="0" fontId="38" fillId="3" borderId="108" xfId="0" applyFont="1" applyFill="1" applyBorder="1" applyAlignment="1" applyProtection="1">
      <alignment horizontal="center" vertical="center"/>
      <protection locked="0"/>
    </xf>
    <xf numFmtId="0" fontId="8" fillId="0" borderId="126" xfId="0" applyFont="1" applyBorder="1" applyAlignment="1" applyProtection="1">
      <alignment vertical="center"/>
      <protection locked="0"/>
    </xf>
    <xf numFmtId="0" fontId="8" fillId="0" borderId="82" xfId="0" applyFont="1" applyBorder="1" applyAlignment="1" applyProtection="1">
      <alignment vertical="center"/>
      <protection locked="0"/>
    </xf>
    <xf numFmtId="0" fontId="8" fillId="0" borderId="83" xfId="0" applyFont="1" applyBorder="1" applyAlignment="1" applyProtection="1">
      <alignment vertical="center"/>
      <protection locked="0"/>
    </xf>
    <xf numFmtId="0" fontId="8" fillId="0" borderId="127" xfId="0" applyFont="1" applyBorder="1" applyAlignment="1" applyProtection="1">
      <alignment vertical="center"/>
      <protection locked="0"/>
    </xf>
    <xf numFmtId="0" fontId="77" fillId="9" borderId="158" xfId="0" applyFont="1" applyFill="1" applyBorder="1" applyProtection="1">
      <protection locked="0"/>
    </xf>
    <xf numFmtId="0" fontId="0" fillId="0" borderId="5" xfId="0" applyBorder="1" applyProtection="1">
      <protection locked="0"/>
    </xf>
    <xf numFmtId="0" fontId="0" fillId="0" borderId="86" xfId="0" applyBorder="1" applyProtection="1">
      <protection locked="0"/>
    </xf>
    <xf numFmtId="0" fontId="0" fillId="0" borderId="31" xfId="0" applyBorder="1" applyProtection="1">
      <protection locked="0"/>
    </xf>
    <xf numFmtId="0" fontId="77" fillId="9" borderId="72" xfId="0" applyFont="1" applyFill="1" applyBorder="1" applyAlignment="1" applyProtection="1">
      <alignment horizontal="left"/>
      <protection locked="0"/>
    </xf>
    <xf numFmtId="0" fontId="9" fillId="0" borderId="52" xfId="0" applyFont="1" applyBorder="1" applyAlignment="1" applyProtection="1">
      <alignment horizontal="left"/>
      <protection locked="0"/>
    </xf>
    <xf numFmtId="0" fontId="9" fillId="0" borderId="157" xfId="0" applyFont="1" applyBorder="1" applyAlignment="1" applyProtection="1">
      <alignment horizontal="left"/>
      <protection locked="0"/>
    </xf>
    <xf numFmtId="0" fontId="9" fillId="0" borderId="1" xfId="0" applyFont="1" applyBorder="1" applyAlignment="1" applyProtection="1">
      <alignment horizontal="left"/>
      <protection locked="0"/>
    </xf>
    <xf numFmtId="0" fontId="18" fillId="2" borderId="112" xfId="0" applyFont="1" applyFill="1" applyBorder="1" applyAlignment="1" applyProtection="1">
      <alignment horizontal="right"/>
      <protection locked="0"/>
    </xf>
    <xf numFmtId="0" fontId="0" fillId="0" borderId="0" xfId="0" applyProtection="1">
      <protection locked="0"/>
    </xf>
    <xf numFmtId="0" fontId="106" fillId="9" borderId="52" xfId="0" applyFont="1" applyFill="1" applyBorder="1" applyAlignment="1" applyProtection="1">
      <alignment horizontal="right"/>
      <protection locked="0"/>
    </xf>
    <xf numFmtId="0" fontId="88" fillId="0" borderId="52" xfId="0" applyFont="1" applyBorder="1" applyProtection="1">
      <protection locked="0"/>
    </xf>
    <xf numFmtId="0" fontId="88" fillId="0" borderId="0" xfId="0" applyFont="1" applyProtection="1">
      <protection locked="0"/>
    </xf>
    <xf numFmtId="2" fontId="33" fillId="2" borderId="24" xfId="0" quotePrefix="1" applyNumberFormat="1" applyFont="1" applyFill="1" applyBorder="1" applyAlignment="1">
      <alignment horizontal="left" vertical="center" wrapText="1"/>
    </xf>
    <xf numFmtId="0" fontId="33" fillId="0" borderId="17" xfId="0" applyFont="1" applyBorder="1" applyAlignment="1">
      <alignment horizontal="left" vertical="center" wrapText="1"/>
    </xf>
    <xf numFmtId="0" fontId="33" fillId="0" borderId="21" xfId="0" applyFont="1" applyBorder="1" applyAlignment="1">
      <alignment horizontal="left" vertical="center" wrapText="1"/>
    </xf>
    <xf numFmtId="0" fontId="33" fillId="0" borderId="2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47" fillId="0" borderId="19" xfId="0" applyFont="1" applyBorder="1" applyAlignment="1">
      <alignment horizontal="left" vertical="center" wrapText="1"/>
    </xf>
    <xf numFmtId="0" fontId="47" fillId="0" borderId="2" xfId="0" applyFont="1" applyBorder="1" applyAlignment="1">
      <alignment horizontal="left" vertical="center" wrapText="1"/>
    </xf>
    <xf numFmtId="0" fontId="47" fillId="0" borderId="22" xfId="0" applyFont="1" applyBorder="1" applyAlignment="1">
      <alignment horizontal="left" vertical="center" wrapText="1"/>
    </xf>
    <xf numFmtId="0" fontId="0" fillId="9" borderId="47" xfId="0" applyFill="1" applyBorder="1" applyProtection="1">
      <protection locked="0"/>
    </xf>
    <xf numFmtId="0" fontId="0" fillId="0" borderId="47" xfId="0" applyBorder="1" applyProtection="1">
      <protection locked="0"/>
    </xf>
    <xf numFmtId="0" fontId="0" fillId="0" borderId="205" xfId="0" applyBorder="1" applyProtection="1">
      <protection locked="0"/>
    </xf>
    <xf numFmtId="0" fontId="33" fillId="2" borderId="53" xfId="0" applyFont="1" applyFill="1" applyBorder="1" applyAlignment="1">
      <alignment horizontal="left" vertical="center" wrapText="1"/>
    </xf>
    <xf numFmtId="0" fontId="33" fillId="0" borderId="54" xfId="0" applyFont="1" applyBorder="1" applyAlignment="1">
      <alignment horizontal="left" vertical="center" wrapText="1"/>
    </xf>
    <xf numFmtId="0" fontId="33" fillId="0" borderId="55" xfId="0" applyFont="1" applyBorder="1" applyAlignment="1">
      <alignment horizontal="left" vertical="center" wrapText="1"/>
    </xf>
    <xf numFmtId="0" fontId="33" fillId="0" borderId="56" xfId="0" applyFont="1" applyBorder="1" applyAlignment="1">
      <alignment horizontal="left" vertical="center" wrapText="1"/>
    </xf>
    <xf numFmtId="0" fontId="33" fillId="0" borderId="57" xfId="0" applyFont="1" applyBorder="1" applyAlignment="1">
      <alignment horizontal="left" vertical="center" wrapText="1"/>
    </xf>
    <xf numFmtId="0" fontId="33" fillId="0" borderId="58" xfId="0" applyFont="1" applyBorder="1" applyAlignment="1">
      <alignment horizontal="left" vertical="center" wrapText="1"/>
    </xf>
    <xf numFmtId="164" fontId="20" fillId="2" borderId="2" xfId="0" applyNumberFormat="1" applyFont="1" applyFill="1" applyBorder="1" applyAlignment="1" applyProtection="1">
      <alignment wrapText="1"/>
      <protection locked="0"/>
    </xf>
    <xf numFmtId="164" fontId="20" fillId="2" borderId="125" xfId="0" applyNumberFormat="1" applyFont="1" applyFill="1" applyBorder="1" applyAlignment="1" applyProtection="1">
      <alignment wrapText="1"/>
      <protection locked="0"/>
    </xf>
    <xf numFmtId="0" fontId="106" fillId="3" borderId="109" xfId="0" applyFont="1" applyFill="1" applyBorder="1" applyAlignment="1" applyProtection="1">
      <alignment horizontal="center" vertical="center"/>
      <protection locked="0"/>
    </xf>
    <xf numFmtId="0" fontId="51" fillId="3" borderId="110" xfId="0" applyFont="1" applyFill="1" applyBorder="1" applyAlignment="1" applyProtection="1">
      <alignment horizontal="center" vertical="center"/>
      <protection locked="0"/>
    </xf>
    <xf numFmtId="0" fontId="51" fillId="3" borderId="111" xfId="0" applyFont="1" applyFill="1" applyBorder="1" applyAlignment="1" applyProtection="1">
      <alignment horizontal="center" vertical="center"/>
      <protection locked="0"/>
    </xf>
    <xf numFmtId="0" fontId="55" fillId="10" borderId="12" xfId="0" quotePrefix="1" applyFont="1" applyFill="1" applyBorder="1" applyAlignment="1">
      <alignment horizontal="center" vertical="center"/>
    </xf>
    <xf numFmtId="1" fontId="55" fillId="10" borderId="13" xfId="0" applyNumberFormat="1" applyFont="1" applyFill="1" applyBorder="1" applyAlignment="1">
      <alignment horizontal="center" vertical="center"/>
    </xf>
    <xf numFmtId="0" fontId="39" fillId="3" borderId="109" xfId="0" applyFont="1" applyFill="1" applyBorder="1" applyAlignment="1" applyProtection="1">
      <alignment horizontal="left" vertical="center"/>
      <protection locked="0"/>
    </xf>
    <xf numFmtId="0" fontId="51" fillId="3" borderId="110" xfId="0" applyFont="1" applyFill="1" applyBorder="1" applyAlignment="1" applyProtection="1">
      <alignment horizontal="left"/>
      <protection locked="0"/>
    </xf>
    <xf numFmtId="0" fontId="51" fillId="3" borderId="122" xfId="0" applyFont="1" applyFill="1" applyBorder="1" applyAlignment="1" applyProtection="1">
      <alignment horizontal="left"/>
      <protection locked="0"/>
    </xf>
    <xf numFmtId="0" fontId="51" fillId="3" borderId="123" xfId="0" applyFont="1" applyFill="1" applyBorder="1" applyAlignment="1" applyProtection="1">
      <alignment horizontal="left"/>
      <protection locked="0"/>
    </xf>
    <xf numFmtId="0" fontId="97" fillId="2" borderId="112" xfId="0" applyFont="1" applyFill="1" applyBorder="1" applyAlignment="1" applyProtection="1">
      <alignment horizontal="justify" wrapText="1"/>
      <protection locked="0"/>
    </xf>
    <xf numFmtId="0" fontId="108" fillId="0" borderId="0" xfId="0" applyFont="1" applyAlignment="1" applyProtection="1">
      <alignment wrapText="1"/>
      <protection locked="0"/>
    </xf>
    <xf numFmtId="0" fontId="108" fillId="0" borderId="113" xfId="0" applyFont="1" applyBorder="1" applyAlignment="1" applyProtection="1">
      <alignment wrapText="1"/>
      <protection locked="0"/>
    </xf>
    <xf numFmtId="0" fontId="86" fillId="2" borderId="0" xfId="0" applyFont="1" applyFill="1" applyAlignment="1" applyProtection="1">
      <alignment horizontal="right" vertical="center"/>
      <protection locked="0"/>
    </xf>
    <xf numFmtId="0" fontId="21" fillId="8" borderId="18" xfId="0" applyFont="1" applyFill="1" applyBorder="1" applyAlignment="1">
      <alignment horizontal="center"/>
    </xf>
    <xf numFmtId="0" fontId="21" fillId="8" borderId="20" xfId="0" applyFont="1" applyFill="1" applyBorder="1" applyAlignment="1">
      <alignment horizontal="center"/>
    </xf>
    <xf numFmtId="4" fontId="78" fillId="8" borderId="100" xfId="0" quotePrefix="1" applyNumberFormat="1" applyFont="1" applyFill="1" applyBorder="1"/>
    <xf numFmtId="4" fontId="78" fillId="0" borderId="78" xfId="0" applyNumberFormat="1" applyFont="1" applyBorder="1"/>
    <xf numFmtId="4" fontId="78" fillId="0" borderId="115" xfId="0" applyNumberFormat="1" applyFont="1" applyBorder="1"/>
    <xf numFmtId="4" fontId="78" fillId="0" borderId="51" xfId="0" applyNumberFormat="1" applyFont="1" applyBorder="1"/>
    <xf numFmtId="4" fontId="78" fillId="0" borderId="0" xfId="0" applyNumberFormat="1" applyFont="1"/>
    <xf numFmtId="4" fontId="78" fillId="0" borderId="113" xfId="0" applyNumberFormat="1" applyFont="1" applyBorder="1"/>
    <xf numFmtId="4" fontId="78" fillId="0" borderId="101" xfId="0" applyNumberFormat="1" applyFont="1" applyBorder="1"/>
    <xf numFmtId="4" fontId="78" fillId="0" borderId="83" xfId="0" applyNumberFormat="1" applyFont="1" applyBorder="1"/>
    <xf numFmtId="4" fontId="78" fillId="0" borderId="116" xfId="0" applyNumberFormat="1" applyFont="1" applyBorder="1"/>
    <xf numFmtId="4" fontId="78" fillId="8" borderId="100" xfId="0" applyNumberFormat="1" applyFont="1" applyFill="1" applyBorder="1" applyAlignment="1">
      <alignment horizontal="right"/>
    </xf>
    <xf numFmtId="0" fontId="0" fillId="0" borderId="78" xfId="0" applyBorder="1"/>
    <xf numFmtId="0" fontId="0" fillId="0" borderId="115" xfId="0" applyBorder="1"/>
    <xf numFmtId="0" fontId="0" fillId="0" borderId="101" xfId="0" applyBorder="1"/>
    <xf numFmtId="0" fontId="0" fillId="0" borderId="83" xfId="0" applyBorder="1"/>
    <xf numFmtId="0" fontId="0" fillId="0" borderId="116" xfId="0" applyBorder="1"/>
    <xf numFmtId="0" fontId="33" fillId="2" borderId="77" xfId="0" applyFont="1" applyFill="1" applyBorder="1" applyAlignment="1">
      <alignment vertical="center" wrapText="1"/>
    </xf>
    <xf numFmtId="0" fontId="47" fillId="0" borderId="78" xfId="0" applyFont="1" applyBorder="1" applyAlignment="1">
      <alignment vertical="center" wrapText="1"/>
    </xf>
    <xf numFmtId="0" fontId="47" fillId="0" borderId="79" xfId="0" applyFont="1" applyBorder="1" applyAlignment="1">
      <alignment vertical="center" wrapText="1"/>
    </xf>
    <xf numFmtId="0" fontId="47" fillId="0" borderId="80" xfId="0" applyFont="1" applyBorder="1" applyAlignment="1">
      <alignment vertical="center" wrapText="1"/>
    </xf>
    <xf numFmtId="0" fontId="47" fillId="0" borderId="0" xfId="0" applyFont="1" applyAlignment="1">
      <alignment vertical="center" wrapText="1"/>
    </xf>
    <xf numFmtId="0" fontId="47" fillId="0" borderId="81" xfId="0" applyFont="1" applyBorder="1" applyAlignment="1">
      <alignment vertical="center"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47" fillId="0" borderId="84" xfId="0" applyFont="1" applyBorder="1" applyAlignment="1">
      <alignment vertical="center" wrapText="1"/>
    </xf>
    <xf numFmtId="0" fontId="33" fillId="2" borderId="0" xfId="0" applyFont="1" applyFill="1" applyAlignment="1">
      <alignment horizontal="justify" vertical="center" wrapText="1"/>
    </xf>
    <xf numFmtId="0" fontId="47" fillId="0" borderId="0" xfId="0" applyFont="1" applyAlignment="1">
      <alignment wrapText="1"/>
    </xf>
    <xf numFmtId="0" fontId="47" fillId="0" borderId="57" xfId="0" applyFont="1" applyBorder="1" applyAlignment="1">
      <alignment wrapText="1"/>
    </xf>
    <xf numFmtId="49" fontId="104" fillId="9" borderId="90" xfId="0" applyNumberFormat="1" applyFont="1" applyFill="1" applyBorder="1" applyAlignment="1" applyProtection="1">
      <alignment horizontal="center" vertical="center"/>
      <protection locked="0"/>
    </xf>
    <xf numFmtId="49" fontId="104" fillId="9" borderId="74" xfId="0" applyNumberFormat="1" applyFont="1" applyFill="1" applyBorder="1" applyAlignment="1" applyProtection="1">
      <alignment horizontal="center" vertical="center"/>
      <protection locked="0"/>
    </xf>
    <xf numFmtId="49" fontId="104" fillId="9" borderId="75" xfId="0" applyNumberFormat="1" applyFont="1" applyFill="1" applyBorder="1" applyAlignment="1" applyProtection="1">
      <alignment horizontal="center" vertical="center"/>
      <protection locked="0"/>
    </xf>
    <xf numFmtId="0" fontId="52" fillId="2" borderId="112" xfId="0" applyFont="1" applyFill="1" applyBorder="1" applyAlignment="1" applyProtection="1">
      <alignment horizontal="justify" vertical="center" wrapText="1"/>
      <protection locked="0"/>
    </xf>
    <xf numFmtId="0" fontId="51" fillId="2" borderId="0" xfId="0" applyFont="1" applyFill="1" applyAlignment="1" applyProtection="1">
      <alignment vertical="center" wrapText="1"/>
      <protection locked="0"/>
    </xf>
    <xf numFmtId="0" fontId="0" fillId="0" borderId="0" xfId="0" applyAlignment="1" applyProtection="1">
      <alignment wrapText="1"/>
      <protection locked="0"/>
    </xf>
    <xf numFmtId="0" fontId="52" fillId="2" borderId="121" xfId="0" applyFont="1" applyFill="1" applyBorder="1" applyAlignment="1" applyProtection="1">
      <alignment horizontal="justify" vertical="top" wrapText="1"/>
      <protection locked="0"/>
    </xf>
    <xf numFmtId="0" fontId="51" fillId="2" borderId="122" xfId="0" applyFont="1" applyFill="1" applyBorder="1" applyAlignment="1" applyProtection="1">
      <alignment vertical="top" wrapText="1"/>
      <protection locked="0"/>
    </xf>
    <xf numFmtId="0" fontId="0" fillId="0" borderId="122" xfId="0" applyBorder="1" applyAlignment="1" applyProtection="1">
      <alignment wrapText="1"/>
      <protection locked="0"/>
    </xf>
    <xf numFmtId="0" fontId="0" fillId="0" borderId="123" xfId="0" applyBorder="1" applyAlignment="1" applyProtection="1">
      <alignment wrapText="1"/>
      <protection locked="0"/>
    </xf>
    <xf numFmtId="49" fontId="104" fillId="9" borderId="84" xfId="0" applyNumberFormat="1" applyFont="1" applyFill="1" applyBorder="1" applyAlignment="1" applyProtection="1">
      <alignment horizontal="center" vertical="center"/>
      <protection locked="0"/>
    </xf>
    <xf numFmtId="0" fontId="35" fillId="3" borderId="95" xfId="0" applyFont="1" applyFill="1" applyBorder="1" applyAlignment="1" applyProtection="1">
      <alignment horizontal="center" vertical="center"/>
      <protection locked="0"/>
    </xf>
    <xf numFmtId="0" fontId="1" fillId="2" borderId="3" xfId="0" applyFont="1" applyFill="1" applyBorder="1" applyProtection="1">
      <protection locked="0"/>
    </xf>
    <xf numFmtId="0" fontId="0" fillId="9" borderId="1" xfId="0" applyFill="1" applyBorder="1" applyProtection="1">
      <protection locked="0"/>
    </xf>
    <xf numFmtId="49" fontId="77" fillId="9" borderId="52" xfId="0" applyNumberFormat="1" applyFont="1" applyFill="1" applyBorder="1" applyAlignment="1" applyProtection="1">
      <alignment horizontal="left"/>
      <protection locked="0"/>
    </xf>
    <xf numFmtId="0" fontId="0" fillId="0" borderId="52" xfId="0" applyBorder="1" applyAlignment="1" applyProtection="1">
      <alignment horizontal="left"/>
      <protection locked="0"/>
    </xf>
    <xf numFmtId="0" fontId="0" fillId="0" borderId="52" xfId="0" applyBorder="1" applyProtection="1">
      <protection locked="0"/>
    </xf>
    <xf numFmtId="0" fontId="0" fillId="0" borderId="31" xfId="0" applyBorder="1" applyAlignment="1" applyProtection="1">
      <alignment horizontal="left"/>
      <protection locked="0"/>
    </xf>
    <xf numFmtId="0" fontId="55" fillId="9" borderId="0" xfId="0" applyFont="1" applyFill="1" applyAlignment="1" applyProtection="1">
      <alignment horizontal="right"/>
      <protection locked="0"/>
    </xf>
    <xf numFmtId="0" fontId="88" fillId="0" borderId="2" xfId="0" applyFont="1" applyBorder="1" applyProtection="1">
      <protection locked="0"/>
    </xf>
    <xf numFmtId="0" fontId="0" fillId="9" borderId="17" xfId="0" applyFill="1" applyBorder="1" applyAlignment="1" applyProtection="1">
      <alignment vertical="center"/>
      <protection locked="0"/>
    </xf>
    <xf numFmtId="0" fontId="0" fillId="9" borderId="0" xfId="0" applyFill="1" applyAlignment="1" applyProtection="1">
      <alignment vertical="center"/>
      <protection locked="0"/>
    </xf>
    <xf numFmtId="0" fontId="0" fillId="9" borderId="25" xfId="0" applyFill="1" applyBorder="1" applyAlignment="1" applyProtection="1">
      <alignment vertical="center"/>
      <protection locked="0"/>
    </xf>
    <xf numFmtId="0" fontId="0" fillId="9" borderId="19" xfId="0" applyFill="1" applyBorder="1" applyAlignment="1" applyProtection="1">
      <alignment vertical="center"/>
      <protection locked="0"/>
    </xf>
    <xf numFmtId="0" fontId="0" fillId="9" borderId="2" xfId="0" applyFill="1" applyBorder="1" applyAlignment="1" applyProtection="1">
      <alignment vertical="center"/>
      <protection locked="0"/>
    </xf>
    <xf numFmtId="0" fontId="0" fillId="9" borderId="0" xfId="0" applyFill="1" applyProtection="1">
      <protection locked="0"/>
    </xf>
    <xf numFmtId="0" fontId="0" fillId="0" borderId="85" xfId="0" applyBorder="1" applyProtection="1">
      <protection locked="0"/>
    </xf>
    <xf numFmtId="0" fontId="0" fillId="0" borderId="89" xfId="0" applyBorder="1" applyProtection="1">
      <protection locked="0"/>
    </xf>
    <xf numFmtId="0" fontId="0" fillId="9" borderId="52" xfId="0" applyFill="1" applyBorder="1" applyProtection="1">
      <protection locked="0"/>
    </xf>
    <xf numFmtId="0" fontId="0" fillId="9" borderId="203" xfId="0" applyFill="1" applyBorder="1" applyProtection="1">
      <protection locked="0"/>
    </xf>
    <xf numFmtId="0" fontId="0" fillId="9" borderId="156" xfId="0" applyFill="1" applyBorder="1" applyProtection="1">
      <protection locked="0"/>
    </xf>
    <xf numFmtId="164" fontId="78" fillId="9" borderId="16" xfId="0" applyNumberFormat="1" applyFont="1" applyFill="1" applyBorder="1" applyAlignment="1" applyProtection="1">
      <alignment horizontal="center"/>
      <protection locked="0"/>
    </xf>
    <xf numFmtId="164" fontId="78" fillId="9" borderId="5" xfId="0" applyNumberFormat="1" applyFont="1" applyFill="1" applyBorder="1" applyProtection="1">
      <protection locked="0"/>
    </xf>
    <xf numFmtId="164" fontId="78" fillId="9" borderId="32" xfId="0" applyNumberFormat="1" applyFont="1" applyFill="1" applyBorder="1" applyProtection="1">
      <protection locked="0"/>
    </xf>
    <xf numFmtId="164" fontId="78" fillId="9" borderId="8" xfId="0" applyNumberFormat="1" applyFont="1" applyFill="1" applyBorder="1" applyProtection="1">
      <protection locked="0"/>
    </xf>
    <xf numFmtId="164" fontId="78" fillId="9" borderId="1" xfId="0" applyNumberFormat="1" applyFont="1" applyFill="1" applyBorder="1" applyProtection="1">
      <protection locked="0"/>
    </xf>
    <xf numFmtId="164" fontId="78" fillId="9" borderId="28" xfId="0" applyNumberFormat="1" applyFont="1" applyFill="1" applyBorder="1" applyProtection="1">
      <protection locked="0"/>
    </xf>
    <xf numFmtId="0" fontId="0" fillId="0" borderId="5"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8" xfId="0" applyBorder="1" applyAlignment="1" applyProtection="1">
      <alignment horizontal="center"/>
      <protection locked="0"/>
    </xf>
    <xf numFmtId="0" fontId="0" fillId="2" borderId="0" xfId="0" applyFill="1" applyAlignment="1">
      <alignment horizontal="center" wrapText="1"/>
    </xf>
  </cellXfs>
  <cellStyles count="2">
    <cellStyle name="Hyperlink" xfId="1" builtinId="8"/>
    <cellStyle name="Normal" xfId="0" builtinId="0"/>
  </cellStyles>
  <dxfs count="6">
    <dxf>
      <numFmt numFmtId="12" formatCode="&quot;$&quot;#,##0.00_);[Red]\(&quot;$&quot;#,##0.00\)"/>
    </dxf>
    <dxf>
      <numFmt numFmtId="10" formatCode="&quot;$&quot;#,##0_);[Red]\(&quot;$&quot;#,##0\)"/>
    </dxf>
    <dxf>
      <numFmt numFmtId="10" formatCode="&quot;$&quot;#,##0_);[Red]\(&quot;$&quot;#,##0\)"/>
    </dxf>
    <dxf>
      <numFmt numFmtId="10" formatCode="&quot;$&quot;#,##0_);[Red]\(&quot;$&quot;#,##0\)"/>
    </dxf>
    <dxf>
      <numFmt numFmtId="10" formatCode="&quot;$&quot;#,##0_);[Red]\(&quot;$&quot;#,##0\)"/>
    </dxf>
    <dxf>
      <numFmt numFmtId="10" formatCode="&quot;$&quot;#,##0_);[Red]\(&quot;$&quot;#,##0\)"/>
    </dxf>
  </dxfs>
  <tableStyles count="0" defaultTableStyle="TableStyleMedium2" defaultPivotStyle="PivotStyleLight16"/>
  <colors>
    <mruColors>
      <color rgb="FFFFFFCC"/>
      <color rgb="FFF2F2F2"/>
      <color rgb="FFFFCCCC"/>
      <color rgb="FFFFFFFF"/>
      <color rgb="FFCCFFCC"/>
      <color rgb="FFD9D9D9"/>
      <color rgb="FF8E85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50800</xdr:rowOff>
    </xdr:from>
    <xdr:to>
      <xdr:col>9</xdr:col>
      <xdr:colOff>56619</xdr:colOff>
      <xdr:row>3</xdr:row>
      <xdr:rowOff>9525</xdr:rowOff>
    </xdr:to>
    <xdr:pic>
      <xdr:nvPicPr>
        <xdr:cNvPr id="2" name="Picture 1" descr="C:\Users\pattyv\Pictures\CityofPTlogo4x2-150dpi (2).jpg">
          <a:extLst>
            <a:ext uri="{FF2B5EF4-FFF2-40B4-BE49-F238E27FC236}">
              <a16:creationId xmlns:a16="http://schemas.microsoft.com/office/drawing/2014/main" id="{57AA3A09-367D-4786-848C-D95FB5446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50800"/>
          <a:ext cx="1075793" cy="606425"/>
        </a:xfrm>
        <a:prstGeom prst="rect">
          <a:avLst/>
        </a:prstGeom>
        <a:noFill/>
        <a:ln>
          <a:noFill/>
        </a:ln>
      </xdr:spPr>
    </xdr:pic>
    <xdr:clientData/>
  </xdr:twoCellAnchor>
  <xdr:twoCellAnchor>
    <xdr:from>
      <xdr:col>82</xdr:col>
      <xdr:colOff>31750</xdr:colOff>
      <xdr:row>4</xdr:row>
      <xdr:rowOff>78983</xdr:rowOff>
    </xdr:from>
    <xdr:to>
      <xdr:col>82</xdr:col>
      <xdr:colOff>247062</xdr:colOff>
      <xdr:row>10</xdr:row>
      <xdr:rowOff>29046</xdr:rowOff>
    </xdr:to>
    <xdr:sp macro="" textlink="">
      <xdr:nvSpPr>
        <xdr:cNvPr id="3" name="Right Brace 2">
          <a:extLst>
            <a:ext uri="{FF2B5EF4-FFF2-40B4-BE49-F238E27FC236}">
              <a16:creationId xmlns:a16="http://schemas.microsoft.com/office/drawing/2014/main" id="{7D3F9D37-2F6F-4DE7-9827-12B4200E4EF1}"/>
            </a:ext>
          </a:extLst>
        </xdr:cNvPr>
        <xdr:cNvSpPr/>
      </xdr:nvSpPr>
      <xdr:spPr>
        <a:xfrm>
          <a:off x="9242425" y="793358"/>
          <a:ext cx="205787" cy="1026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11</xdr:row>
      <xdr:rowOff>65358</xdr:rowOff>
    </xdr:from>
    <xdr:to>
      <xdr:col>82</xdr:col>
      <xdr:colOff>246255</xdr:colOff>
      <xdr:row>18</xdr:row>
      <xdr:rowOff>113370</xdr:rowOff>
    </xdr:to>
    <xdr:sp macro="" textlink="">
      <xdr:nvSpPr>
        <xdr:cNvPr id="4" name="Right Brace 3">
          <a:extLst>
            <a:ext uri="{FF2B5EF4-FFF2-40B4-BE49-F238E27FC236}">
              <a16:creationId xmlns:a16="http://schemas.microsoft.com/office/drawing/2014/main" id="{3F046D0F-83B3-4EEF-972A-ED3C6F6C1E29}"/>
            </a:ext>
          </a:extLst>
        </xdr:cNvPr>
        <xdr:cNvSpPr/>
      </xdr:nvSpPr>
      <xdr:spPr>
        <a:xfrm>
          <a:off x="9229725" y="1903683"/>
          <a:ext cx="217680" cy="8576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34338</xdr:colOff>
      <xdr:row>26</xdr:row>
      <xdr:rowOff>14582</xdr:rowOff>
    </xdr:from>
    <xdr:to>
      <xdr:col>82</xdr:col>
      <xdr:colOff>194357</xdr:colOff>
      <xdr:row>35</xdr:row>
      <xdr:rowOff>15679</xdr:rowOff>
    </xdr:to>
    <xdr:sp macro="" textlink="">
      <xdr:nvSpPr>
        <xdr:cNvPr id="5" name="Right Brace 4">
          <a:extLst>
            <a:ext uri="{FF2B5EF4-FFF2-40B4-BE49-F238E27FC236}">
              <a16:creationId xmlns:a16="http://schemas.microsoft.com/office/drawing/2014/main" id="{73DA3721-118D-457C-AC39-02C9200435FB}"/>
            </a:ext>
          </a:extLst>
        </xdr:cNvPr>
        <xdr:cNvSpPr/>
      </xdr:nvSpPr>
      <xdr:spPr>
        <a:xfrm>
          <a:off x="9245013" y="3510257"/>
          <a:ext cx="160019" cy="10107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46646</xdr:colOff>
      <xdr:row>40</xdr:row>
      <xdr:rowOff>26103</xdr:rowOff>
    </xdr:from>
    <xdr:to>
      <xdr:col>82</xdr:col>
      <xdr:colOff>165099</xdr:colOff>
      <xdr:row>47</xdr:row>
      <xdr:rowOff>15679</xdr:rowOff>
    </xdr:to>
    <xdr:sp macro="" textlink="">
      <xdr:nvSpPr>
        <xdr:cNvPr id="6" name="Right Brace 5">
          <a:extLst>
            <a:ext uri="{FF2B5EF4-FFF2-40B4-BE49-F238E27FC236}">
              <a16:creationId xmlns:a16="http://schemas.microsoft.com/office/drawing/2014/main" id="{4CDF9DD5-158D-42CD-9B82-B293E45FEADC}"/>
            </a:ext>
          </a:extLst>
        </xdr:cNvPr>
        <xdr:cNvSpPr/>
      </xdr:nvSpPr>
      <xdr:spPr>
        <a:xfrm>
          <a:off x="9257321" y="4893378"/>
          <a:ext cx="118453" cy="799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51</xdr:row>
      <xdr:rowOff>38100</xdr:rowOff>
    </xdr:from>
    <xdr:to>
      <xdr:col>82</xdr:col>
      <xdr:colOff>196851</xdr:colOff>
      <xdr:row>54</xdr:row>
      <xdr:rowOff>6350</xdr:rowOff>
    </xdr:to>
    <xdr:sp macro="" textlink="">
      <xdr:nvSpPr>
        <xdr:cNvPr id="7" name="Right Brace 6">
          <a:extLst>
            <a:ext uri="{FF2B5EF4-FFF2-40B4-BE49-F238E27FC236}">
              <a16:creationId xmlns:a16="http://schemas.microsoft.com/office/drawing/2014/main" id="{71FF5720-530C-499A-9324-3649AB5F5D19}"/>
            </a:ext>
          </a:extLst>
        </xdr:cNvPr>
        <xdr:cNvSpPr/>
      </xdr:nvSpPr>
      <xdr:spPr>
        <a:xfrm>
          <a:off x="9229725" y="6067425"/>
          <a:ext cx="177801" cy="58737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23232</xdr:colOff>
      <xdr:row>68</xdr:row>
      <xdr:rowOff>12849</xdr:rowOff>
    </xdr:from>
    <xdr:to>
      <xdr:col>82</xdr:col>
      <xdr:colOff>141622</xdr:colOff>
      <xdr:row>74</xdr:row>
      <xdr:rowOff>30976</xdr:rowOff>
    </xdr:to>
    <xdr:sp macro="" textlink="">
      <xdr:nvSpPr>
        <xdr:cNvPr id="8" name="Right Brace 7">
          <a:extLst>
            <a:ext uri="{FF2B5EF4-FFF2-40B4-BE49-F238E27FC236}">
              <a16:creationId xmlns:a16="http://schemas.microsoft.com/office/drawing/2014/main" id="{BBE1BDFF-B805-4C08-8637-8085FFD00E6D}"/>
            </a:ext>
          </a:extLst>
        </xdr:cNvPr>
        <xdr:cNvSpPr/>
      </xdr:nvSpPr>
      <xdr:spPr>
        <a:xfrm>
          <a:off x="9233907" y="8813949"/>
          <a:ext cx="118390" cy="73250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27133</xdr:colOff>
      <xdr:row>80</xdr:row>
      <xdr:rowOff>15679</xdr:rowOff>
    </xdr:from>
    <xdr:to>
      <xdr:col>82</xdr:col>
      <xdr:colOff>137198</xdr:colOff>
      <xdr:row>83</xdr:row>
      <xdr:rowOff>666</xdr:rowOff>
    </xdr:to>
    <xdr:sp macro="" textlink="">
      <xdr:nvSpPr>
        <xdr:cNvPr id="9" name="Right Brace 8">
          <a:extLst>
            <a:ext uri="{FF2B5EF4-FFF2-40B4-BE49-F238E27FC236}">
              <a16:creationId xmlns:a16="http://schemas.microsoft.com/office/drawing/2014/main" id="{6D54B630-FCB0-4EE5-8779-B21D2DF03775}"/>
            </a:ext>
          </a:extLst>
        </xdr:cNvPr>
        <xdr:cNvSpPr/>
      </xdr:nvSpPr>
      <xdr:spPr>
        <a:xfrm>
          <a:off x="9237808" y="10455079"/>
          <a:ext cx="110065" cy="3850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60022</xdr:colOff>
      <xdr:row>62</xdr:row>
      <xdr:rowOff>33369</xdr:rowOff>
    </xdr:from>
    <xdr:to>
      <xdr:col>82</xdr:col>
      <xdr:colOff>172591</xdr:colOff>
      <xdr:row>65</xdr:row>
      <xdr:rowOff>33369</xdr:rowOff>
    </xdr:to>
    <xdr:sp macro="" textlink="">
      <xdr:nvSpPr>
        <xdr:cNvPr id="10" name="Right Brace 9">
          <a:extLst>
            <a:ext uri="{FF2B5EF4-FFF2-40B4-BE49-F238E27FC236}">
              <a16:creationId xmlns:a16="http://schemas.microsoft.com/office/drawing/2014/main" id="{1B60DE6D-41DF-4C02-9CBA-52B399EAC6B9}"/>
            </a:ext>
          </a:extLst>
        </xdr:cNvPr>
        <xdr:cNvSpPr/>
      </xdr:nvSpPr>
      <xdr:spPr>
        <a:xfrm>
          <a:off x="9270697" y="8139144"/>
          <a:ext cx="11256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31750</xdr:colOff>
      <xdr:row>20</xdr:row>
      <xdr:rowOff>72194</xdr:rowOff>
    </xdr:from>
    <xdr:to>
      <xdr:col>82</xdr:col>
      <xdr:colOff>193423</xdr:colOff>
      <xdr:row>24</xdr:row>
      <xdr:rowOff>6350</xdr:rowOff>
    </xdr:to>
    <xdr:sp macro="" textlink="">
      <xdr:nvSpPr>
        <xdr:cNvPr id="11" name="Right Brace 10">
          <a:extLst>
            <a:ext uri="{FF2B5EF4-FFF2-40B4-BE49-F238E27FC236}">
              <a16:creationId xmlns:a16="http://schemas.microsoft.com/office/drawing/2014/main" id="{EB97623B-3EC8-4F8E-8A66-44610746D263}"/>
            </a:ext>
          </a:extLst>
        </xdr:cNvPr>
        <xdr:cNvSpPr/>
      </xdr:nvSpPr>
      <xdr:spPr>
        <a:xfrm>
          <a:off x="9242425" y="2958269"/>
          <a:ext cx="161673" cy="4770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39902</xdr:colOff>
      <xdr:row>36</xdr:row>
      <xdr:rowOff>5957</xdr:rowOff>
    </xdr:from>
    <xdr:to>
      <xdr:col>82</xdr:col>
      <xdr:colOff>152400</xdr:colOff>
      <xdr:row>40</xdr:row>
      <xdr:rowOff>22225</xdr:rowOff>
    </xdr:to>
    <xdr:sp macro="" textlink="">
      <xdr:nvSpPr>
        <xdr:cNvPr id="12" name="Right Brace 11">
          <a:extLst>
            <a:ext uri="{FF2B5EF4-FFF2-40B4-BE49-F238E27FC236}">
              <a16:creationId xmlns:a16="http://schemas.microsoft.com/office/drawing/2014/main" id="{96BB2D48-B065-432E-A269-F54AB742417D}"/>
            </a:ext>
          </a:extLst>
        </xdr:cNvPr>
        <xdr:cNvSpPr/>
      </xdr:nvSpPr>
      <xdr:spPr>
        <a:xfrm>
          <a:off x="9250577" y="4549382"/>
          <a:ext cx="112498" cy="3401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62</xdr:col>
      <xdr:colOff>123748</xdr:colOff>
      <xdr:row>0</xdr:row>
      <xdr:rowOff>69231</xdr:rowOff>
    </xdr:from>
    <xdr:to>
      <xdr:col>74</xdr:col>
      <xdr:colOff>347857</xdr:colOff>
      <xdr:row>2</xdr:row>
      <xdr:rowOff>170831</xdr:rowOff>
    </xdr:to>
    <xdr:sp macro="" textlink="">
      <xdr:nvSpPr>
        <xdr:cNvPr id="13" name="TextBox 12">
          <a:extLst>
            <a:ext uri="{FF2B5EF4-FFF2-40B4-BE49-F238E27FC236}">
              <a16:creationId xmlns:a16="http://schemas.microsoft.com/office/drawing/2014/main" id="{069CD094-A849-45AE-A262-E989B56EF212}"/>
            </a:ext>
          </a:extLst>
        </xdr:cNvPr>
        <xdr:cNvSpPr txBox="1"/>
      </xdr:nvSpPr>
      <xdr:spPr>
        <a:xfrm>
          <a:off x="7200823" y="69231"/>
          <a:ext cx="1367109" cy="52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n>
                <a:noFill/>
              </a:ln>
            </a:rPr>
            <a:t>2026</a:t>
          </a:r>
        </a:p>
      </xdr:txBody>
    </xdr:sp>
    <xdr:clientData/>
  </xdr:twoCellAnchor>
  <xdr:twoCellAnchor>
    <xdr:from>
      <xdr:col>81</xdr:col>
      <xdr:colOff>0</xdr:colOff>
      <xdr:row>56</xdr:row>
      <xdr:rowOff>0</xdr:rowOff>
    </xdr:from>
    <xdr:to>
      <xdr:col>82</xdr:col>
      <xdr:colOff>190500</xdr:colOff>
      <xdr:row>61</xdr:row>
      <xdr:rowOff>158750</xdr:rowOff>
    </xdr:to>
    <xdr:sp macro="" textlink="">
      <xdr:nvSpPr>
        <xdr:cNvPr id="14" name="Right Brace 13">
          <a:extLst>
            <a:ext uri="{FF2B5EF4-FFF2-40B4-BE49-F238E27FC236}">
              <a16:creationId xmlns:a16="http://schemas.microsoft.com/office/drawing/2014/main" id="{600AA630-C6B1-407A-92F1-E93C35890399}"/>
            </a:ext>
          </a:extLst>
        </xdr:cNvPr>
        <xdr:cNvSpPr/>
      </xdr:nvSpPr>
      <xdr:spPr>
        <a:xfrm>
          <a:off x="9153525" y="6934200"/>
          <a:ext cx="247650" cy="113982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25</xdr:col>
      <xdr:colOff>48985</xdr:colOff>
      <xdr:row>32</xdr:row>
      <xdr:rowOff>73269</xdr:rowOff>
    </xdr:from>
    <xdr:to>
      <xdr:col>30</xdr:col>
      <xdr:colOff>58615</xdr:colOff>
      <xdr:row>34</xdr:row>
      <xdr:rowOff>142875</xdr:rowOff>
    </xdr:to>
    <xdr:sp macro="" textlink="">
      <xdr:nvSpPr>
        <xdr:cNvPr id="15" name="Right Brace 14">
          <a:extLst>
            <a:ext uri="{FF2B5EF4-FFF2-40B4-BE49-F238E27FC236}">
              <a16:creationId xmlns:a16="http://schemas.microsoft.com/office/drawing/2014/main" id="{BBC0340D-FBED-4043-954E-80EA889F764A}"/>
            </a:ext>
          </a:extLst>
        </xdr:cNvPr>
        <xdr:cNvSpPr/>
      </xdr:nvSpPr>
      <xdr:spPr>
        <a:xfrm>
          <a:off x="2906485" y="4197594"/>
          <a:ext cx="581130" cy="288681"/>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50800</xdr:rowOff>
    </xdr:from>
    <xdr:to>
      <xdr:col>9</xdr:col>
      <xdr:colOff>56619</xdr:colOff>
      <xdr:row>3</xdr:row>
      <xdr:rowOff>9525</xdr:rowOff>
    </xdr:to>
    <xdr:pic>
      <xdr:nvPicPr>
        <xdr:cNvPr id="2" name="Picture 1" descr="C:\Users\pattyv\Pictures\CityofPTlogo4x2-150dpi (2).jpg">
          <a:extLst>
            <a:ext uri="{FF2B5EF4-FFF2-40B4-BE49-F238E27FC236}">
              <a16:creationId xmlns:a16="http://schemas.microsoft.com/office/drawing/2014/main" id="{7741A9AE-A32D-44E5-AB29-DB5A5081E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50800"/>
          <a:ext cx="1052473" cy="606425"/>
        </a:xfrm>
        <a:prstGeom prst="rect">
          <a:avLst/>
        </a:prstGeom>
        <a:noFill/>
        <a:ln>
          <a:noFill/>
        </a:ln>
      </xdr:spPr>
    </xdr:pic>
    <xdr:clientData/>
  </xdr:twoCellAnchor>
  <xdr:twoCellAnchor>
    <xdr:from>
      <xdr:col>82</xdr:col>
      <xdr:colOff>31750</xdr:colOff>
      <xdr:row>4</xdr:row>
      <xdr:rowOff>78983</xdr:rowOff>
    </xdr:from>
    <xdr:to>
      <xdr:col>82</xdr:col>
      <xdr:colOff>247062</xdr:colOff>
      <xdr:row>10</xdr:row>
      <xdr:rowOff>29046</xdr:rowOff>
    </xdr:to>
    <xdr:sp macro="" textlink="">
      <xdr:nvSpPr>
        <xdr:cNvPr id="3" name="Right Brace 2">
          <a:extLst>
            <a:ext uri="{FF2B5EF4-FFF2-40B4-BE49-F238E27FC236}">
              <a16:creationId xmlns:a16="http://schemas.microsoft.com/office/drawing/2014/main" id="{98943E8F-6A1B-4676-BAC4-B25C624088C7}"/>
            </a:ext>
          </a:extLst>
        </xdr:cNvPr>
        <xdr:cNvSpPr/>
      </xdr:nvSpPr>
      <xdr:spPr>
        <a:xfrm>
          <a:off x="7708900" y="793358"/>
          <a:ext cx="205787" cy="1026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11</xdr:row>
      <xdr:rowOff>65358</xdr:rowOff>
    </xdr:from>
    <xdr:to>
      <xdr:col>82</xdr:col>
      <xdr:colOff>246255</xdr:colOff>
      <xdr:row>18</xdr:row>
      <xdr:rowOff>113370</xdr:rowOff>
    </xdr:to>
    <xdr:sp macro="" textlink="">
      <xdr:nvSpPr>
        <xdr:cNvPr id="4" name="Right Brace 3">
          <a:extLst>
            <a:ext uri="{FF2B5EF4-FFF2-40B4-BE49-F238E27FC236}">
              <a16:creationId xmlns:a16="http://schemas.microsoft.com/office/drawing/2014/main" id="{62ACB327-C2B3-4064-A004-35CAFD5F0173}"/>
            </a:ext>
          </a:extLst>
        </xdr:cNvPr>
        <xdr:cNvSpPr/>
      </xdr:nvSpPr>
      <xdr:spPr>
        <a:xfrm>
          <a:off x="7696200" y="1903683"/>
          <a:ext cx="217680" cy="8576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34338</xdr:colOff>
      <xdr:row>26</xdr:row>
      <xdr:rowOff>14582</xdr:rowOff>
    </xdr:from>
    <xdr:to>
      <xdr:col>82</xdr:col>
      <xdr:colOff>194357</xdr:colOff>
      <xdr:row>35</xdr:row>
      <xdr:rowOff>15679</xdr:rowOff>
    </xdr:to>
    <xdr:sp macro="" textlink="">
      <xdr:nvSpPr>
        <xdr:cNvPr id="5" name="Right Brace 4">
          <a:extLst>
            <a:ext uri="{FF2B5EF4-FFF2-40B4-BE49-F238E27FC236}">
              <a16:creationId xmlns:a16="http://schemas.microsoft.com/office/drawing/2014/main" id="{92834D4A-B792-42CC-BCC6-D01BEA6DCF4A}"/>
            </a:ext>
          </a:extLst>
        </xdr:cNvPr>
        <xdr:cNvSpPr/>
      </xdr:nvSpPr>
      <xdr:spPr>
        <a:xfrm>
          <a:off x="7711488" y="3510257"/>
          <a:ext cx="160019" cy="10107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46646</xdr:colOff>
      <xdr:row>40</xdr:row>
      <xdr:rowOff>26103</xdr:rowOff>
    </xdr:from>
    <xdr:to>
      <xdr:col>82</xdr:col>
      <xdr:colOff>165099</xdr:colOff>
      <xdr:row>47</xdr:row>
      <xdr:rowOff>15679</xdr:rowOff>
    </xdr:to>
    <xdr:sp macro="" textlink="">
      <xdr:nvSpPr>
        <xdr:cNvPr id="6" name="Right Brace 5">
          <a:extLst>
            <a:ext uri="{FF2B5EF4-FFF2-40B4-BE49-F238E27FC236}">
              <a16:creationId xmlns:a16="http://schemas.microsoft.com/office/drawing/2014/main" id="{FD0BB8F8-1CA0-44B3-8B25-F007AF5AA7B3}"/>
            </a:ext>
          </a:extLst>
        </xdr:cNvPr>
        <xdr:cNvSpPr/>
      </xdr:nvSpPr>
      <xdr:spPr>
        <a:xfrm>
          <a:off x="7723796" y="4893378"/>
          <a:ext cx="118453" cy="799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51</xdr:row>
      <xdr:rowOff>38100</xdr:rowOff>
    </xdr:from>
    <xdr:to>
      <xdr:col>82</xdr:col>
      <xdr:colOff>196851</xdr:colOff>
      <xdr:row>54</xdr:row>
      <xdr:rowOff>6350</xdr:rowOff>
    </xdr:to>
    <xdr:sp macro="" textlink="">
      <xdr:nvSpPr>
        <xdr:cNvPr id="7" name="Right Brace 6">
          <a:extLst>
            <a:ext uri="{FF2B5EF4-FFF2-40B4-BE49-F238E27FC236}">
              <a16:creationId xmlns:a16="http://schemas.microsoft.com/office/drawing/2014/main" id="{5F96F759-E9D2-4B3F-BCA7-EE317037242E}"/>
            </a:ext>
          </a:extLst>
        </xdr:cNvPr>
        <xdr:cNvSpPr/>
      </xdr:nvSpPr>
      <xdr:spPr>
        <a:xfrm>
          <a:off x="7696200" y="6067425"/>
          <a:ext cx="177801" cy="58737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23232</xdr:colOff>
      <xdr:row>68</xdr:row>
      <xdr:rowOff>12849</xdr:rowOff>
    </xdr:from>
    <xdr:to>
      <xdr:col>82</xdr:col>
      <xdr:colOff>141622</xdr:colOff>
      <xdr:row>74</xdr:row>
      <xdr:rowOff>30976</xdr:rowOff>
    </xdr:to>
    <xdr:sp macro="" textlink="">
      <xdr:nvSpPr>
        <xdr:cNvPr id="8" name="Right Brace 7">
          <a:extLst>
            <a:ext uri="{FF2B5EF4-FFF2-40B4-BE49-F238E27FC236}">
              <a16:creationId xmlns:a16="http://schemas.microsoft.com/office/drawing/2014/main" id="{7668A0FF-D100-4F12-B90C-08695611D7C4}"/>
            </a:ext>
          </a:extLst>
        </xdr:cNvPr>
        <xdr:cNvSpPr/>
      </xdr:nvSpPr>
      <xdr:spPr>
        <a:xfrm>
          <a:off x="7700382" y="8813949"/>
          <a:ext cx="118390" cy="73250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27133</xdr:colOff>
      <xdr:row>80</xdr:row>
      <xdr:rowOff>15679</xdr:rowOff>
    </xdr:from>
    <xdr:to>
      <xdr:col>82</xdr:col>
      <xdr:colOff>137198</xdr:colOff>
      <xdr:row>83</xdr:row>
      <xdr:rowOff>666</xdr:rowOff>
    </xdr:to>
    <xdr:sp macro="" textlink="">
      <xdr:nvSpPr>
        <xdr:cNvPr id="9" name="Right Brace 8">
          <a:extLst>
            <a:ext uri="{FF2B5EF4-FFF2-40B4-BE49-F238E27FC236}">
              <a16:creationId xmlns:a16="http://schemas.microsoft.com/office/drawing/2014/main" id="{E685D3BA-2D93-4E49-8556-E9BFD8C248EA}"/>
            </a:ext>
          </a:extLst>
        </xdr:cNvPr>
        <xdr:cNvSpPr/>
      </xdr:nvSpPr>
      <xdr:spPr>
        <a:xfrm>
          <a:off x="7704283" y="10455079"/>
          <a:ext cx="110065" cy="3850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60022</xdr:colOff>
      <xdr:row>62</xdr:row>
      <xdr:rowOff>33369</xdr:rowOff>
    </xdr:from>
    <xdr:to>
      <xdr:col>82</xdr:col>
      <xdr:colOff>172591</xdr:colOff>
      <xdr:row>65</xdr:row>
      <xdr:rowOff>33369</xdr:rowOff>
    </xdr:to>
    <xdr:sp macro="" textlink="">
      <xdr:nvSpPr>
        <xdr:cNvPr id="10" name="Right Brace 9">
          <a:extLst>
            <a:ext uri="{FF2B5EF4-FFF2-40B4-BE49-F238E27FC236}">
              <a16:creationId xmlns:a16="http://schemas.microsoft.com/office/drawing/2014/main" id="{D8E18CDC-2643-42EC-91CB-95CB66CBE734}"/>
            </a:ext>
          </a:extLst>
        </xdr:cNvPr>
        <xdr:cNvSpPr/>
      </xdr:nvSpPr>
      <xdr:spPr>
        <a:xfrm>
          <a:off x="7737172" y="8139144"/>
          <a:ext cx="11256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31750</xdr:colOff>
      <xdr:row>20</xdr:row>
      <xdr:rowOff>72194</xdr:rowOff>
    </xdr:from>
    <xdr:to>
      <xdr:col>82</xdr:col>
      <xdr:colOff>193423</xdr:colOff>
      <xdr:row>24</xdr:row>
      <xdr:rowOff>6350</xdr:rowOff>
    </xdr:to>
    <xdr:sp macro="" textlink="">
      <xdr:nvSpPr>
        <xdr:cNvPr id="11" name="Right Brace 10">
          <a:extLst>
            <a:ext uri="{FF2B5EF4-FFF2-40B4-BE49-F238E27FC236}">
              <a16:creationId xmlns:a16="http://schemas.microsoft.com/office/drawing/2014/main" id="{9EE7BCF9-CD92-4DE4-B269-E8FDD88968A0}"/>
            </a:ext>
          </a:extLst>
        </xdr:cNvPr>
        <xdr:cNvSpPr/>
      </xdr:nvSpPr>
      <xdr:spPr>
        <a:xfrm>
          <a:off x="7708900" y="2958269"/>
          <a:ext cx="161673" cy="4770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39902</xdr:colOff>
      <xdr:row>36</xdr:row>
      <xdr:rowOff>5957</xdr:rowOff>
    </xdr:from>
    <xdr:to>
      <xdr:col>82</xdr:col>
      <xdr:colOff>152400</xdr:colOff>
      <xdr:row>40</xdr:row>
      <xdr:rowOff>22225</xdr:rowOff>
    </xdr:to>
    <xdr:sp macro="" textlink="">
      <xdr:nvSpPr>
        <xdr:cNvPr id="12" name="Right Brace 11">
          <a:extLst>
            <a:ext uri="{FF2B5EF4-FFF2-40B4-BE49-F238E27FC236}">
              <a16:creationId xmlns:a16="http://schemas.microsoft.com/office/drawing/2014/main" id="{596E656B-E8D8-43B3-938B-4DF722DCEB68}"/>
            </a:ext>
          </a:extLst>
        </xdr:cNvPr>
        <xdr:cNvSpPr/>
      </xdr:nvSpPr>
      <xdr:spPr>
        <a:xfrm>
          <a:off x="7717052" y="4549382"/>
          <a:ext cx="112498" cy="3401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62</xdr:col>
      <xdr:colOff>123748</xdr:colOff>
      <xdr:row>0</xdr:row>
      <xdr:rowOff>69231</xdr:rowOff>
    </xdr:from>
    <xdr:to>
      <xdr:col>74</xdr:col>
      <xdr:colOff>347857</xdr:colOff>
      <xdr:row>2</xdr:row>
      <xdr:rowOff>170831</xdr:rowOff>
    </xdr:to>
    <xdr:sp macro="" textlink="">
      <xdr:nvSpPr>
        <xdr:cNvPr id="13" name="TextBox 12">
          <a:extLst>
            <a:ext uri="{FF2B5EF4-FFF2-40B4-BE49-F238E27FC236}">
              <a16:creationId xmlns:a16="http://schemas.microsoft.com/office/drawing/2014/main" id="{777A7E34-E8F0-41F8-9E5A-FF07C727DCC8}"/>
            </a:ext>
          </a:extLst>
        </xdr:cNvPr>
        <xdr:cNvSpPr txBox="1"/>
      </xdr:nvSpPr>
      <xdr:spPr>
        <a:xfrm>
          <a:off x="6200698" y="69231"/>
          <a:ext cx="1300434" cy="52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n>
                <a:noFill/>
              </a:ln>
            </a:rPr>
            <a:t>2026</a:t>
          </a:r>
        </a:p>
      </xdr:txBody>
    </xdr:sp>
    <xdr:clientData/>
  </xdr:twoCellAnchor>
  <xdr:twoCellAnchor>
    <xdr:from>
      <xdr:col>81</xdr:col>
      <xdr:colOff>0</xdr:colOff>
      <xdr:row>56</xdr:row>
      <xdr:rowOff>0</xdr:rowOff>
    </xdr:from>
    <xdr:to>
      <xdr:col>82</xdr:col>
      <xdr:colOff>190500</xdr:colOff>
      <xdr:row>61</xdr:row>
      <xdr:rowOff>158750</xdr:rowOff>
    </xdr:to>
    <xdr:sp macro="" textlink="">
      <xdr:nvSpPr>
        <xdr:cNvPr id="14" name="Right Brace 13">
          <a:extLst>
            <a:ext uri="{FF2B5EF4-FFF2-40B4-BE49-F238E27FC236}">
              <a16:creationId xmlns:a16="http://schemas.microsoft.com/office/drawing/2014/main" id="{3DCB2038-03ED-443B-8B6B-FA5668092EAD}"/>
            </a:ext>
          </a:extLst>
        </xdr:cNvPr>
        <xdr:cNvSpPr/>
      </xdr:nvSpPr>
      <xdr:spPr>
        <a:xfrm>
          <a:off x="7620000" y="6934200"/>
          <a:ext cx="247650" cy="113982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25</xdr:col>
      <xdr:colOff>48985</xdr:colOff>
      <xdr:row>32</xdr:row>
      <xdr:rowOff>73269</xdr:rowOff>
    </xdr:from>
    <xdr:to>
      <xdr:col>30</xdr:col>
      <xdr:colOff>58615</xdr:colOff>
      <xdr:row>34</xdr:row>
      <xdr:rowOff>142875</xdr:rowOff>
    </xdr:to>
    <xdr:sp macro="" textlink="">
      <xdr:nvSpPr>
        <xdr:cNvPr id="15" name="Right Brace 14">
          <a:extLst>
            <a:ext uri="{FF2B5EF4-FFF2-40B4-BE49-F238E27FC236}">
              <a16:creationId xmlns:a16="http://schemas.microsoft.com/office/drawing/2014/main" id="{6098D87F-4705-4A77-964B-E1F7F564F9F4}"/>
            </a:ext>
          </a:extLst>
        </xdr:cNvPr>
        <xdr:cNvSpPr/>
      </xdr:nvSpPr>
      <xdr:spPr>
        <a:xfrm>
          <a:off x="2979754" y="4191000"/>
          <a:ext cx="595784" cy="289413"/>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6</xdr:col>
      <xdr:colOff>205654</xdr:colOff>
      <xdr:row>3</xdr:row>
      <xdr:rowOff>32471</xdr:rowOff>
    </xdr:to>
    <xdr:pic>
      <xdr:nvPicPr>
        <xdr:cNvPr id="2" name="Picture 1" descr="C:\Users\pattyv\Pictures\CityofPTlogo4x2-150dpi (2).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50"/>
          <a:ext cx="1288040" cy="725920"/>
        </a:xfrm>
        <a:prstGeom prst="rect">
          <a:avLst/>
        </a:prstGeom>
        <a:noFill/>
        <a:ln>
          <a:noFill/>
        </a:ln>
      </xdr:spPr>
    </xdr:pic>
    <xdr:clientData/>
  </xdr:twoCellAnchor>
  <xdr:twoCellAnchor>
    <xdr:from>
      <xdr:col>37</xdr:col>
      <xdr:colOff>47625</xdr:colOff>
      <xdr:row>12</xdr:row>
      <xdr:rowOff>19050</xdr:rowOff>
    </xdr:from>
    <xdr:to>
      <xdr:col>37</xdr:col>
      <xdr:colOff>209550</xdr:colOff>
      <xdr:row>14</xdr:row>
      <xdr:rowOff>38100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7248525" y="1952625"/>
          <a:ext cx="161925" cy="904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37</xdr:col>
      <xdr:colOff>21649</xdr:colOff>
      <xdr:row>37</xdr:row>
      <xdr:rowOff>28863</xdr:rowOff>
    </xdr:from>
    <xdr:to>
      <xdr:col>37</xdr:col>
      <xdr:colOff>161175</xdr:colOff>
      <xdr:row>44</xdr:row>
      <xdr:rowOff>526762</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7547842" y="5613977"/>
          <a:ext cx="139526" cy="203488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21648</xdr:colOff>
      <xdr:row>46</xdr:row>
      <xdr:rowOff>43296</xdr:rowOff>
    </xdr:from>
    <xdr:to>
      <xdr:col>37</xdr:col>
      <xdr:colOff>173182</xdr:colOff>
      <xdr:row>52</xdr:row>
      <xdr:rowOff>216478</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7547841" y="7706591"/>
          <a:ext cx="151534" cy="112568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43294</xdr:colOff>
      <xdr:row>53</xdr:row>
      <xdr:rowOff>10825</xdr:rowOff>
    </xdr:from>
    <xdr:to>
      <xdr:col>37</xdr:col>
      <xdr:colOff>184005</xdr:colOff>
      <xdr:row>56</xdr:row>
      <xdr:rowOff>32471</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7490112" y="9254405"/>
          <a:ext cx="140711" cy="4113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209550</xdr:colOff>
      <xdr:row>55</xdr:row>
      <xdr:rowOff>266699</xdr:rowOff>
    </xdr:from>
    <xdr:to>
      <xdr:col>17</xdr:col>
      <xdr:colOff>428625</xdr:colOff>
      <xdr:row>71</xdr:row>
      <xdr:rowOff>94528</xdr:rowOff>
    </xdr:to>
    <xdr:pic>
      <xdr:nvPicPr>
        <xdr:cNvPr id="4" name="Picture 3">
          <a:extLst>
            <a:ext uri="{FF2B5EF4-FFF2-40B4-BE49-F238E27FC236}">
              <a16:creationId xmlns:a16="http://schemas.microsoft.com/office/drawing/2014/main" id="{CADA434F-A494-4B21-A2FE-33F32CCD39FF}"/>
            </a:ext>
          </a:extLst>
        </xdr:cNvPr>
        <xdr:cNvPicPr>
          <a:picLocks noChangeAspect="1"/>
        </xdr:cNvPicPr>
      </xdr:nvPicPr>
      <xdr:blipFill rotWithShape="1">
        <a:blip xmlns:r="http://schemas.openxmlformats.org/officeDocument/2006/relationships" r:embed="rId1"/>
        <a:srcRect t="9517"/>
        <a:stretch/>
      </xdr:blipFill>
      <xdr:spPr>
        <a:xfrm>
          <a:off x="5695950" y="7496174"/>
          <a:ext cx="5095875" cy="3237779"/>
        </a:xfrm>
        <a:prstGeom prst="rect">
          <a:avLst/>
        </a:prstGeom>
      </xdr:spPr>
    </xdr:pic>
    <xdr:clientData/>
  </xdr:twoCellAnchor>
  <xdr:twoCellAnchor editAs="oneCell">
    <xdr:from>
      <xdr:col>0</xdr:col>
      <xdr:colOff>9525</xdr:colOff>
      <xdr:row>2</xdr:row>
      <xdr:rowOff>190499</xdr:rowOff>
    </xdr:from>
    <xdr:to>
      <xdr:col>17</xdr:col>
      <xdr:colOff>504825</xdr:colOff>
      <xdr:row>26</xdr:row>
      <xdr:rowOff>63797</xdr:rowOff>
    </xdr:to>
    <xdr:pic>
      <xdr:nvPicPr>
        <xdr:cNvPr id="2" name="Picture 1">
          <a:extLst>
            <a:ext uri="{FF2B5EF4-FFF2-40B4-BE49-F238E27FC236}">
              <a16:creationId xmlns:a16="http://schemas.microsoft.com/office/drawing/2014/main" id="{BFD47E84-BD17-D477-B192-0E04EB739BCD}"/>
            </a:ext>
          </a:extLst>
        </xdr:cNvPr>
        <xdr:cNvPicPr>
          <a:picLocks noChangeAspect="1"/>
        </xdr:cNvPicPr>
      </xdr:nvPicPr>
      <xdr:blipFill>
        <a:blip xmlns:r="http://schemas.openxmlformats.org/officeDocument/2006/relationships" r:embed="rId2"/>
        <a:stretch>
          <a:fillRect/>
        </a:stretch>
      </xdr:blipFill>
      <xdr:spPr>
        <a:xfrm>
          <a:off x="9525" y="676274"/>
          <a:ext cx="10858500" cy="4797723"/>
        </a:xfrm>
        <a:prstGeom prst="rect">
          <a:avLst/>
        </a:prstGeom>
      </xdr:spPr>
    </xdr:pic>
    <xdr:clientData/>
  </xdr:twoCellAnchor>
  <xdr:twoCellAnchor editAs="oneCell">
    <xdr:from>
      <xdr:col>0</xdr:col>
      <xdr:colOff>0</xdr:colOff>
      <xdr:row>74</xdr:row>
      <xdr:rowOff>85725</xdr:rowOff>
    </xdr:from>
    <xdr:to>
      <xdr:col>17</xdr:col>
      <xdr:colOff>600075</xdr:colOff>
      <xdr:row>107</xdr:row>
      <xdr:rowOff>133350</xdr:rowOff>
    </xdr:to>
    <xdr:pic>
      <xdr:nvPicPr>
        <xdr:cNvPr id="5" name="Picture 4">
          <a:extLst>
            <a:ext uri="{FF2B5EF4-FFF2-40B4-BE49-F238E27FC236}">
              <a16:creationId xmlns:a16="http://schemas.microsoft.com/office/drawing/2014/main" id="{D9F9C9A2-FAE2-F254-9CD9-0AC26F23678E}"/>
            </a:ext>
          </a:extLst>
        </xdr:cNvPr>
        <xdr:cNvPicPr>
          <a:picLocks noChangeAspect="1"/>
        </xdr:cNvPicPr>
      </xdr:nvPicPr>
      <xdr:blipFill>
        <a:blip xmlns:r="http://schemas.openxmlformats.org/officeDocument/2006/relationships" r:embed="rId3"/>
        <a:stretch>
          <a:fillRect/>
        </a:stretch>
      </xdr:blipFill>
      <xdr:spPr>
        <a:xfrm>
          <a:off x="0" y="11296650"/>
          <a:ext cx="10963275" cy="5381625"/>
        </a:xfrm>
        <a:prstGeom prst="rect">
          <a:avLst/>
        </a:prstGeom>
      </xdr:spPr>
    </xdr:pic>
    <xdr:clientData/>
  </xdr:twoCellAnchor>
  <xdr:twoCellAnchor editAs="oneCell">
    <xdr:from>
      <xdr:col>0</xdr:col>
      <xdr:colOff>9526</xdr:colOff>
      <xdr:row>55</xdr:row>
      <xdr:rowOff>142875</xdr:rowOff>
    </xdr:from>
    <xdr:to>
      <xdr:col>8</xdr:col>
      <xdr:colOff>561976</xdr:colOff>
      <xdr:row>74</xdr:row>
      <xdr:rowOff>39461</xdr:rowOff>
    </xdr:to>
    <xdr:pic>
      <xdr:nvPicPr>
        <xdr:cNvPr id="6" name="Picture 5">
          <a:extLst>
            <a:ext uri="{FF2B5EF4-FFF2-40B4-BE49-F238E27FC236}">
              <a16:creationId xmlns:a16="http://schemas.microsoft.com/office/drawing/2014/main" id="{853886CE-ABA2-7670-3770-B2B476B7A95C}"/>
            </a:ext>
          </a:extLst>
        </xdr:cNvPr>
        <xdr:cNvPicPr>
          <a:picLocks noChangeAspect="1"/>
        </xdr:cNvPicPr>
      </xdr:nvPicPr>
      <xdr:blipFill>
        <a:blip xmlns:r="http://schemas.openxmlformats.org/officeDocument/2006/relationships" r:embed="rId4"/>
        <a:stretch>
          <a:fillRect/>
        </a:stretch>
      </xdr:blipFill>
      <xdr:spPr>
        <a:xfrm>
          <a:off x="9526" y="7372350"/>
          <a:ext cx="5429250" cy="38780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82BA86-F245-4F98-8494-2C2BB0B16E27}" name="_Per_Diem_Rates" displayName="_Per_Diem_Rates" ref="AD6:AK17" totalsRowShown="0">
  <autoFilter ref="AD6:AK17" xr:uid="{1682BA86-F245-4F98-8494-2C2BB0B16E27}"/>
  <tableColumns count="8">
    <tableColumn id="1" xr3:uid="{328B3EE0-9A03-4627-B515-4BECF2B51CE7}" name="Location"/>
    <tableColumn id="2" xr3:uid="{52DC80DD-D807-46ED-8A8D-A84A6D896B42}" name="County/Area"/>
    <tableColumn id="3" xr3:uid="{0F9867BB-9259-4946-8397-B060BA8CB826}" name="M&amp;IE Total" dataDxfId="5"/>
    <tableColumn id="4" xr3:uid="{0ECF6C0B-ACEB-4FB9-BE26-CA70B90B0BE2}" name="Breakfast" dataDxfId="4"/>
    <tableColumn id="5" xr3:uid="{F7536B7C-D527-439F-AECA-F9AF9D571FA7}" name="Lunch" dataDxfId="3"/>
    <tableColumn id="6" xr3:uid="{123896F4-FDAC-48B9-8F4F-6F0A06B2E02C}" name="Dinner" dataDxfId="2"/>
    <tableColumn id="7" xr3:uid="{DA870B45-55DC-45AB-8D99-C84BAC50C9FF}" name="Incidental" dataDxfId="1"/>
    <tableColumn id="8" xr3:uid="{64AF3B33-2C31-469D-9977-542CB05D3E7F}" name="First/Last Day (75%)"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gsa.gov/travel/plan-book/per-diem-rates/per-diem-rates-results?action=perdiems_report&amp;fiscal_year=2025&amp;state=WA&amp;city=&amp;zip="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BE95-DDD9-4800-A38E-480E975B75B3}">
  <sheetPr>
    <tabColor theme="5" tint="0.59999389629810485"/>
    <pageSetUpPr fitToPage="1"/>
  </sheetPr>
  <dimension ref="A1:CR167"/>
  <sheetViews>
    <sheetView tabSelected="1" zoomScale="107" zoomScaleNormal="145" workbookViewId="0">
      <selection activeCell="I7" sqref="I7:BE8"/>
    </sheetView>
  </sheetViews>
  <sheetFormatPr defaultColWidth="8.7109375" defaultRowHeight="15.75" x14ac:dyDescent="0.25"/>
  <cols>
    <col min="1" max="3" width="1.7109375" style="308" customWidth="1"/>
    <col min="4" max="79" width="1.7109375" style="178" customWidth="1"/>
    <col min="80" max="80" width="1.7109375" style="309" customWidth="1"/>
    <col min="81" max="81" width="0.140625" style="309" customWidth="1"/>
    <col min="82" max="82" width="0.85546875" style="178" customWidth="1"/>
    <col min="83" max="83" width="3.5703125" style="178" customWidth="1"/>
    <col min="84" max="92" width="8.7109375" style="178"/>
    <col min="93" max="95" width="9.140625" style="175" customWidth="1"/>
    <col min="96" max="96" width="16" style="178" customWidth="1"/>
    <col min="97" max="16384" width="8.7109375" style="178"/>
  </cols>
  <sheetData>
    <row r="1" spans="1:96" ht="27" customHeight="1" thickBot="1" x14ac:dyDescent="0.4">
      <c r="A1" s="172"/>
      <c r="B1" s="447"/>
      <c r="C1" s="447"/>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926"/>
      <c r="BO1" s="926"/>
      <c r="BP1" s="926"/>
      <c r="BQ1" s="926"/>
      <c r="BR1" s="926"/>
      <c r="BS1" s="926"/>
      <c r="BT1" s="926"/>
      <c r="BU1" s="926"/>
      <c r="BV1" s="926"/>
      <c r="BW1" s="926"/>
      <c r="BX1" s="926"/>
      <c r="BY1" s="926"/>
      <c r="BZ1" s="926"/>
      <c r="CA1" s="926"/>
      <c r="CB1" s="926"/>
      <c r="CC1" s="174"/>
      <c r="CD1" s="175"/>
      <c r="CE1" s="175"/>
      <c r="CF1" s="175"/>
      <c r="CG1" s="176" t="s">
        <v>0</v>
      </c>
      <c r="CH1" s="340">
        <v>0.72499999999999998</v>
      </c>
      <c r="CI1" s="177"/>
      <c r="CJ1" s="175"/>
      <c r="CK1" s="175"/>
      <c r="CL1" s="175"/>
      <c r="CM1" s="175"/>
      <c r="CN1" s="175"/>
      <c r="CR1" s="514" t="s">
        <v>1</v>
      </c>
    </row>
    <row r="2" spans="1:96" ht="6" customHeight="1" x14ac:dyDescent="0.35">
      <c r="A2" s="179"/>
      <c r="B2" s="175"/>
      <c r="C2" s="175"/>
      <c r="D2" s="175"/>
      <c r="E2" s="175"/>
      <c r="F2" s="175"/>
      <c r="G2" s="175"/>
      <c r="H2" s="175"/>
      <c r="I2" s="175"/>
      <c r="J2" s="175"/>
      <c r="K2" s="175"/>
      <c r="L2" s="175"/>
      <c r="M2" s="175"/>
      <c r="N2" s="175"/>
      <c r="O2" s="175"/>
      <c r="P2" s="175"/>
      <c r="Q2" s="175"/>
      <c r="R2" s="180"/>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598"/>
      <c r="BO2" s="598"/>
      <c r="BP2" s="598"/>
      <c r="BQ2" s="598"/>
      <c r="BR2" s="598"/>
      <c r="BS2" s="598"/>
      <c r="BT2" s="598"/>
      <c r="BU2" s="598"/>
      <c r="BV2" s="598"/>
      <c r="BW2" s="598"/>
      <c r="BX2" s="598"/>
      <c r="BY2" s="598"/>
      <c r="BZ2" s="598"/>
      <c r="CA2" s="598"/>
      <c r="CB2" s="598"/>
      <c r="CC2" s="181"/>
      <c r="CD2" s="175"/>
      <c r="CE2" s="175"/>
      <c r="CF2" s="175"/>
      <c r="CG2" s="175"/>
      <c r="CH2" s="175"/>
      <c r="CI2" s="175"/>
      <c r="CJ2" s="175"/>
      <c r="CK2" s="175"/>
      <c r="CL2" s="175"/>
      <c r="CM2" s="175"/>
      <c r="CN2" s="175"/>
    </row>
    <row r="3" spans="1:96" ht="18" customHeight="1" x14ac:dyDescent="0.25">
      <c r="A3" s="927" t="s">
        <v>2</v>
      </c>
      <c r="B3" s="928"/>
      <c r="C3" s="928"/>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c r="AW3" s="929"/>
      <c r="AX3" s="929"/>
      <c r="AY3" s="929"/>
      <c r="AZ3" s="929"/>
      <c r="BA3" s="929"/>
      <c r="BB3" s="929"/>
      <c r="BC3" s="929"/>
      <c r="BD3" s="929"/>
      <c r="BE3" s="929"/>
      <c r="BF3" s="929"/>
      <c r="BG3" s="929"/>
      <c r="BH3" s="929"/>
      <c r="BI3" s="929"/>
      <c r="BJ3" s="929"/>
      <c r="BK3" s="929"/>
      <c r="BL3" s="929"/>
      <c r="BM3" s="929"/>
      <c r="BN3" s="929"/>
      <c r="BO3" s="929"/>
      <c r="BP3" s="929"/>
      <c r="BQ3" s="929"/>
      <c r="BR3" s="929"/>
      <c r="BS3" s="929"/>
      <c r="BT3" s="929"/>
      <c r="BU3" s="929"/>
      <c r="BV3" s="929"/>
      <c r="BW3" s="929"/>
      <c r="BX3" s="929"/>
      <c r="BY3" s="929"/>
      <c r="BZ3" s="929"/>
      <c r="CA3" s="929"/>
      <c r="CB3" s="929"/>
      <c r="CC3" s="182"/>
      <c r="CD3" s="175"/>
      <c r="CE3" s="175"/>
      <c r="CF3" s="175"/>
      <c r="CG3" s="175"/>
      <c r="CH3" s="175"/>
      <c r="CI3" s="175"/>
      <c r="CJ3" s="175"/>
      <c r="CK3" s="175"/>
      <c r="CL3" s="175"/>
      <c r="CM3" s="175"/>
      <c r="CN3" s="175"/>
      <c r="CR3" s="515" t="s">
        <v>3</v>
      </c>
    </row>
    <row r="4" spans="1:96" ht="5.25" customHeight="1" x14ac:dyDescent="0.25">
      <c r="A4" s="930"/>
      <c r="B4" s="931"/>
      <c r="C4" s="931"/>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932"/>
      <c r="AM4" s="932"/>
      <c r="AN4" s="932"/>
      <c r="AO4" s="932"/>
      <c r="AP4" s="932"/>
      <c r="AQ4" s="932"/>
      <c r="AR4" s="932"/>
      <c r="AS4" s="932"/>
      <c r="AT4" s="932"/>
      <c r="AU4" s="932"/>
      <c r="AV4" s="932"/>
      <c r="AW4" s="932"/>
      <c r="AX4" s="932"/>
      <c r="AY4" s="932"/>
      <c r="AZ4" s="932"/>
      <c r="BA4" s="932"/>
      <c r="BB4" s="932"/>
      <c r="BC4" s="932"/>
      <c r="BD4" s="932"/>
      <c r="BE4" s="932"/>
      <c r="BF4" s="932"/>
      <c r="BG4" s="932"/>
      <c r="BH4" s="932"/>
      <c r="BI4" s="932"/>
      <c r="BJ4" s="932"/>
      <c r="BK4" s="932"/>
      <c r="BL4" s="932"/>
      <c r="BM4" s="932"/>
      <c r="BN4" s="932"/>
      <c r="BO4" s="932"/>
      <c r="BP4" s="932"/>
      <c r="BQ4" s="932"/>
      <c r="BR4" s="932"/>
      <c r="BS4" s="932"/>
      <c r="BT4" s="932"/>
      <c r="BU4" s="932"/>
      <c r="BV4" s="932"/>
      <c r="BW4" s="932"/>
      <c r="BX4" s="932"/>
      <c r="BY4" s="932"/>
      <c r="BZ4" s="932"/>
      <c r="CA4" s="932"/>
      <c r="CB4" s="932"/>
      <c r="CC4" s="182"/>
      <c r="CD4" s="175"/>
      <c r="CE4" s="175"/>
      <c r="CF4" s="175"/>
      <c r="CG4" s="175"/>
      <c r="CH4" s="175"/>
      <c r="CI4" s="175"/>
      <c r="CJ4" s="175"/>
      <c r="CK4" s="175"/>
      <c r="CL4" s="175"/>
      <c r="CM4" s="175"/>
      <c r="CN4" s="175"/>
      <c r="CR4" s="515"/>
    </row>
    <row r="5" spans="1:96" s="185" customFormat="1" ht="12" customHeight="1" x14ac:dyDescent="0.25">
      <c r="A5" s="933" t="s">
        <v>4</v>
      </c>
      <c r="B5" s="934"/>
      <c r="C5" s="934"/>
      <c r="D5" s="934"/>
      <c r="E5" s="934"/>
      <c r="F5" s="934"/>
      <c r="G5" s="934"/>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c r="AN5" s="934"/>
      <c r="AO5" s="934"/>
      <c r="AP5" s="934"/>
      <c r="AQ5" s="934"/>
      <c r="AR5" s="934"/>
      <c r="AS5" s="934"/>
      <c r="AT5" s="934"/>
      <c r="AU5" s="934"/>
      <c r="AV5" s="934"/>
      <c r="AW5" s="934"/>
      <c r="AX5" s="934"/>
      <c r="AY5" s="934"/>
      <c r="AZ5" s="934"/>
      <c r="BA5" s="934"/>
      <c r="BB5" s="934"/>
      <c r="BC5" s="934"/>
      <c r="BD5" s="934"/>
      <c r="BE5" s="934"/>
      <c r="BF5" s="934"/>
      <c r="BG5" s="934"/>
      <c r="BH5" s="934"/>
      <c r="BI5" s="934"/>
      <c r="BJ5" s="934"/>
      <c r="BK5" s="934"/>
      <c r="BL5" s="934"/>
      <c r="BM5" s="934"/>
      <c r="BN5" s="934"/>
      <c r="BO5" s="934"/>
      <c r="BP5" s="934"/>
      <c r="BQ5" s="934"/>
      <c r="BR5" s="934"/>
      <c r="BS5" s="934"/>
      <c r="BT5" s="934"/>
      <c r="BU5" s="934"/>
      <c r="BV5" s="934"/>
      <c r="BW5" s="934"/>
      <c r="BX5" s="934"/>
      <c r="BY5" s="934"/>
      <c r="BZ5" s="934"/>
      <c r="CA5" s="934"/>
      <c r="CB5" s="934"/>
      <c r="CC5" s="183"/>
      <c r="CD5" s="184"/>
      <c r="CE5" s="184"/>
      <c r="CF5" s="866" t="s">
        <v>5</v>
      </c>
      <c r="CG5" s="867"/>
      <c r="CH5" s="867"/>
      <c r="CI5" s="867"/>
      <c r="CJ5" s="867"/>
      <c r="CK5" s="867"/>
      <c r="CL5" s="867"/>
      <c r="CM5" s="868"/>
      <c r="CN5" s="869"/>
      <c r="CO5" s="184"/>
      <c r="CP5" s="184"/>
      <c r="CQ5" s="184"/>
      <c r="CR5" s="516"/>
    </row>
    <row r="6" spans="1:96" s="187" customFormat="1" ht="18.75" customHeight="1" x14ac:dyDescent="0.25">
      <c r="A6" s="935" t="s">
        <v>6</v>
      </c>
      <c r="B6" s="936"/>
      <c r="C6" s="936"/>
      <c r="D6" s="936"/>
      <c r="E6" s="936"/>
      <c r="F6" s="936"/>
      <c r="G6" s="936"/>
      <c r="H6" s="937"/>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938"/>
      <c r="AK6" s="938"/>
      <c r="AL6" s="938"/>
      <c r="AM6" s="938"/>
      <c r="AN6" s="938"/>
      <c r="AO6" s="938"/>
      <c r="AP6" s="938"/>
      <c r="AQ6" s="938"/>
      <c r="AR6" s="938"/>
      <c r="AS6" s="938"/>
      <c r="AT6" s="938"/>
      <c r="AU6" s="938"/>
      <c r="AV6" s="938"/>
      <c r="AW6" s="938"/>
      <c r="AX6" s="938"/>
      <c r="AY6" s="938"/>
      <c r="AZ6" s="938"/>
      <c r="BA6" s="938"/>
      <c r="BB6" s="938"/>
      <c r="BC6" s="938"/>
      <c r="BD6" s="938"/>
      <c r="BE6" s="938"/>
      <c r="BF6" s="463"/>
      <c r="BG6" s="939" t="s">
        <v>7</v>
      </c>
      <c r="BH6" s="939"/>
      <c r="BI6" s="939"/>
      <c r="BJ6" s="939"/>
      <c r="BK6" s="939"/>
      <c r="BL6" s="939"/>
      <c r="BM6" s="939"/>
      <c r="BN6" s="939"/>
      <c r="BO6" s="939"/>
      <c r="BP6" s="939"/>
      <c r="BQ6" s="922">
        <v>46054</v>
      </c>
      <c r="BR6" s="923"/>
      <c r="BS6" s="923"/>
      <c r="BT6" s="923"/>
      <c r="BU6" s="923"/>
      <c r="BV6" s="923"/>
      <c r="BW6" s="923"/>
      <c r="BX6" s="924"/>
      <c r="BY6" s="924"/>
      <c r="BZ6" s="924"/>
      <c r="CA6" s="924"/>
      <c r="CB6" s="925"/>
      <c r="CC6" s="186"/>
      <c r="CD6" s="492">
        <f>+BQ9-BQ6+1</f>
        <v>2</v>
      </c>
      <c r="CE6" s="493"/>
      <c r="CF6" s="870"/>
      <c r="CG6" s="871"/>
      <c r="CH6" s="871"/>
      <c r="CI6" s="871"/>
      <c r="CJ6" s="871"/>
      <c r="CK6" s="871"/>
      <c r="CL6" s="871"/>
      <c r="CM6" s="604"/>
      <c r="CN6" s="872"/>
      <c r="CO6" s="493"/>
      <c r="CP6" s="493"/>
      <c r="CQ6" s="493"/>
      <c r="CR6" s="519"/>
    </row>
    <row r="7" spans="1:96" s="187" customFormat="1" ht="9.75" customHeight="1" x14ac:dyDescent="0.25">
      <c r="A7" s="935" t="s">
        <v>8</v>
      </c>
      <c r="B7" s="936"/>
      <c r="C7" s="936"/>
      <c r="D7" s="936"/>
      <c r="E7" s="936"/>
      <c r="F7" s="936"/>
      <c r="G7" s="936"/>
      <c r="H7" s="937"/>
      <c r="I7" s="908"/>
      <c r="J7" s="909"/>
      <c r="K7" s="909"/>
      <c r="L7" s="909"/>
      <c r="M7" s="909"/>
      <c r="N7" s="909"/>
      <c r="O7" s="909"/>
      <c r="P7" s="909"/>
      <c r="Q7" s="909"/>
      <c r="R7" s="909"/>
      <c r="S7" s="909"/>
      <c r="T7" s="909"/>
      <c r="U7" s="909"/>
      <c r="V7" s="909"/>
      <c r="W7" s="909"/>
      <c r="X7" s="909"/>
      <c r="Y7" s="909"/>
      <c r="Z7" s="909"/>
      <c r="AA7" s="909"/>
      <c r="AB7" s="909"/>
      <c r="AC7" s="909"/>
      <c r="AD7" s="909"/>
      <c r="AE7" s="909"/>
      <c r="AF7" s="909"/>
      <c r="AG7" s="909"/>
      <c r="AH7" s="909"/>
      <c r="AI7" s="909"/>
      <c r="AJ7" s="909"/>
      <c r="AK7" s="909"/>
      <c r="AL7" s="909"/>
      <c r="AM7" s="909"/>
      <c r="AN7" s="909"/>
      <c r="AO7" s="909"/>
      <c r="AP7" s="909"/>
      <c r="AQ7" s="909"/>
      <c r="AR7" s="909"/>
      <c r="AS7" s="909"/>
      <c r="AT7" s="909"/>
      <c r="AU7" s="909"/>
      <c r="AV7" s="909"/>
      <c r="AW7" s="909"/>
      <c r="AX7" s="909"/>
      <c r="AY7" s="909"/>
      <c r="AZ7" s="909"/>
      <c r="BA7" s="909"/>
      <c r="BB7" s="909"/>
      <c r="BC7" s="909"/>
      <c r="BD7" s="909"/>
      <c r="BE7" s="909"/>
      <c r="BF7" s="427"/>
      <c r="BG7" s="857" t="s">
        <v>9</v>
      </c>
      <c r="BH7" s="857"/>
      <c r="BI7" s="857"/>
      <c r="BJ7" s="857"/>
      <c r="BK7" s="857"/>
      <c r="BL7" s="857"/>
      <c r="BM7" s="857"/>
      <c r="BN7" s="857"/>
      <c r="BO7" s="857"/>
      <c r="BP7" s="857"/>
      <c r="BQ7" s="858"/>
      <c r="BR7" s="859"/>
      <c r="BS7" s="859"/>
      <c r="BT7" s="859"/>
      <c r="BU7" s="859"/>
      <c r="BV7" s="859"/>
      <c r="BW7" s="859"/>
      <c r="BX7" s="860"/>
      <c r="BY7" s="860"/>
      <c r="BZ7" s="860"/>
      <c r="CA7" s="860"/>
      <c r="CB7" s="861"/>
      <c r="CC7" s="188"/>
      <c r="CD7" s="493"/>
      <c r="CE7" s="493"/>
      <c r="CF7" s="870"/>
      <c r="CG7" s="871"/>
      <c r="CH7" s="871"/>
      <c r="CI7" s="871"/>
      <c r="CJ7" s="871"/>
      <c r="CK7" s="871"/>
      <c r="CL7" s="871"/>
      <c r="CM7" s="604"/>
      <c r="CN7" s="872"/>
      <c r="CO7" s="493"/>
      <c r="CP7" s="493"/>
      <c r="CQ7" s="493"/>
      <c r="CR7" s="494"/>
    </row>
    <row r="8" spans="1:96" s="187" customFormat="1" ht="10.5" customHeight="1" x14ac:dyDescent="0.25">
      <c r="A8" s="940"/>
      <c r="B8" s="941"/>
      <c r="C8" s="941"/>
      <c r="D8" s="941"/>
      <c r="E8" s="941"/>
      <c r="F8" s="941"/>
      <c r="G8" s="941"/>
      <c r="H8" s="942"/>
      <c r="I8" s="910"/>
      <c r="J8" s="911"/>
      <c r="K8" s="911"/>
      <c r="L8" s="911"/>
      <c r="M8" s="911"/>
      <c r="N8" s="911"/>
      <c r="O8" s="911"/>
      <c r="P8" s="911"/>
      <c r="Q8" s="911"/>
      <c r="R8" s="911"/>
      <c r="S8" s="911"/>
      <c r="T8" s="911"/>
      <c r="U8" s="911"/>
      <c r="V8" s="911"/>
      <c r="W8" s="911"/>
      <c r="X8" s="911"/>
      <c r="Y8" s="911"/>
      <c r="Z8" s="911"/>
      <c r="AA8" s="911"/>
      <c r="AB8" s="911"/>
      <c r="AC8" s="911"/>
      <c r="AD8" s="911"/>
      <c r="AE8" s="911"/>
      <c r="AF8" s="911"/>
      <c r="AG8" s="911"/>
      <c r="AH8" s="911"/>
      <c r="AI8" s="911"/>
      <c r="AJ8" s="911"/>
      <c r="AK8" s="911"/>
      <c r="AL8" s="911"/>
      <c r="AM8" s="911"/>
      <c r="AN8" s="911"/>
      <c r="AO8" s="911"/>
      <c r="AP8" s="911"/>
      <c r="AQ8" s="911"/>
      <c r="AR8" s="911"/>
      <c r="AS8" s="911"/>
      <c r="AT8" s="911"/>
      <c r="AU8" s="911"/>
      <c r="AV8" s="911"/>
      <c r="AW8" s="911"/>
      <c r="AX8" s="911"/>
      <c r="AY8" s="911"/>
      <c r="AZ8" s="911"/>
      <c r="BA8" s="911"/>
      <c r="BB8" s="911"/>
      <c r="BC8" s="911"/>
      <c r="BD8" s="911"/>
      <c r="BE8" s="911"/>
      <c r="BF8" s="427"/>
      <c r="BG8" s="857"/>
      <c r="BH8" s="857"/>
      <c r="BI8" s="857"/>
      <c r="BJ8" s="857"/>
      <c r="BK8" s="857"/>
      <c r="BL8" s="857"/>
      <c r="BM8" s="857"/>
      <c r="BN8" s="857"/>
      <c r="BO8" s="857"/>
      <c r="BP8" s="857"/>
      <c r="BQ8" s="912"/>
      <c r="BR8" s="913"/>
      <c r="BS8" s="913"/>
      <c r="BT8" s="913"/>
      <c r="BU8" s="913"/>
      <c r="BV8" s="913"/>
      <c r="BW8" s="913"/>
      <c r="BX8" s="914"/>
      <c r="BY8" s="914"/>
      <c r="BZ8" s="914"/>
      <c r="CA8" s="914"/>
      <c r="CB8" s="915"/>
      <c r="CC8" s="189"/>
      <c r="CD8" s="493"/>
      <c r="CE8" s="493"/>
      <c r="CF8" s="870"/>
      <c r="CG8" s="871"/>
      <c r="CH8" s="871"/>
      <c r="CI8" s="871"/>
      <c r="CJ8" s="871"/>
      <c r="CK8" s="871"/>
      <c r="CL8" s="871"/>
      <c r="CM8" s="604"/>
      <c r="CN8" s="872"/>
      <c r="CO8" s="493"/>
      <c r="CP8" s="493"/>
      <c r="CQ8" s="493"/>
      <c r="CR8" s="494"/>
    </row>
    <row r="9" spans="1:96" s="187" customFormat="1" ht="18" customHeight="1" x14ac:dyDescent="0.25">
      <c r="A9" s="916" t="s">
        <v>10</v>
      </c>
      <c r="B9" s="917"/>
      <c r="C9" s="917"/>
      <c r="D9" s="917"/>
      <c r="E9" s="917"/>
      <c r="F9" s="917"/>
      <c r="G9" s="917"/>
      <c r="H9" s="918"/>
      <c r="I9" s="919"/>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920"/>
      <c r="AP9" s="920"/>
      <c r="AQ9" s="920"/>
      <c r="AR9" s="920"/>
      <c r="AS9" s="920"/>
      <c r="AT9" s="920"/>
      <c r="AU9" s="920"/>
      <c r="AV9" s="920"/>
      <c r="AW9" s="920"/>
      <c r="AX9" s="920"/>
      <c r="AY9" s="920"/>
      <c r="AZ9" s="920"/>
      <c r="BA9" s="920"/>
      <c r="BB9" s="920"/>
      <c r="BC9" s="920"/>
      <c r="BD9" s="920"/>
      <c r="BE9" s="920"/>
      <c r="BF9" s="427"/>
      <c r="BG9" s="921" t="s">
        <v>11</v>
      </c>
      <c r="BH9" s="921"/>
      <c r="BI9" s="921"/>
      <c r="BJ9" s="921"/>
      <c r="BK9" s="921"/>
      <c r="BL9" s="921"/>
      <c r="BM9" s="921"/>
      <c r="BN9" s="921"/>
      <c r="BO9" s="921"/>
      <c r="BP9" s="921"/>
      <c r="BQ9" s="922">
        <v>46055</v>
      </c>
      <c r="BR9" s="923"/>
      <c r="BS9" s="923"/>
      <c r="BT9" s="923"/>
      <c r="BU9" s="923"/>
      <c r="BV9" s="923"/>
      <c r="BW9" s="923"/>
      <c r="BX9" s="924"/>
      <c r="BY9" s="924"/>
      <c r="BZ9" s="924"/>
      <c r="CA9" s="924"/>
      <c r="CB9" s="925"/>
      <c r="CC9" s="186"/>
      <c r="CD9" s="494"/>
      <c r="CE9" s="492"/>
      <c r="CF9" s="870"/>
      <c r="CG9" s="871"/>
      <c r="CH9" s="871"/>
      <c r="CI9" s="871"/>
      <c r="CJ9" s="871"/>
      <c r="CK9" s="871"/>
      <c r="CL9" s="871"/>
      <c r="CM9" s="604"/>
      <c r="CN9" s="872"/>
      <c r="CO9" s="493"/>
      <c r="CP9" s="493"/>
      <c r="CQ9" s="493"/>
      <c r="CR9" s="494"/>
    </row>
    <row r="10" spans="1:96" s="187" customFormat="1" ht="15.75" customHeight="1" x14ac:dyDescent="0.25">
      <c r="A10" s="851" t="s">
        <v>12</v>
      </c>
      <c r="B10" s="852"/>
      <c r="C10" s="852"/>
      <c r="D10" s="852"/>
      <c r="E10" s="852"/>
      <c r="F10" s="852"/>
      <c r="G10" s="852"/>
      <c r="H10" s="853"/>
      <c r="I10" s="557"/>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58"/>
      <c r="AV10" s="558"/>
      <c r="AW10" s="558"/>
      <c r="AX10" s="558"/>
      <c r="AY10" s="558"/>
      <c r="AZ10" s="558"/>
      <c r="BA10" s="558"/>
      <c r="BB10" s="558"/>
      <c r="BC10" s="558"/>
      <c r="BD10" s="558"/>
      <c r="BE10" s="558"/>
      <c r="BF10" s="427"/>
      <c r="BG10" s="857" t="s">
        <v>9</v>
      </c>
      <c r="BH10" s="857"/>
      <c r="BI10" s="857"/>
      <c r="BJ10" s="857"/>
      <c r="BK10" s="857"/>
      <c r="BL10" s="857"/>
      <c r="BM10" s="857"/>
      <c r="BN10" s="857"/>
      <c r="BO10" s="857"/>
      <c r="BP10" s="857"/>
      <c r="BQ10" s="858"/>
      <c r="BR10" s="859"/>
      <c r="BS10" s="859"/>
      <c r="BT10" s="859"/>
      <c r="BU10" s="859"/>
      <c r="BV10" s="859"/>
      <c r="BW10" s="859"/>
      <c r="BX10" s="860"/>
      <c r="BY10" s="860"/>
      <c r="BZ10" s="860"/>
      <c r="CA10" s="860"/>
      <c r="CB10" s="861"/>
      <c r="CC10" s="188"/>
      <c r="CD10" s="495"/>
      <c r="CE10" s="495"/>
      <c r="CF10" s="870"/>
      <c r="CG10" s="871"/>
      <c r="CH10" s="871"/>
      <c r="CI10" s="871"/>
      <c r="CJ10" s="871"/>
      <c r="CK10" s="871"/>
      <c r="CL10" s="871"/>
      <c r="CM10" s="604"/>
      <c r="CN10" s="872"/>
      <c r="CO10" s="493"/>
      <c r="CP10" s="493"/>
      <c r="CQ10" s="493"/>
      <c r="CR10" s="494"/>
    </row>
    <row r="11" spans="1:96" s="187" customFormat="1" ht="3.75" customHeight="1" x14ac:dyDescent="0.25">
      <c r="A11" s="854"/>
      <c r="B11" s="855"/>
      <c r="C11" s="855"/>
      <c r="D11" s="855"/>
      <c r="E11" s="855"/>
      <c r="F11" s="855"/>
      <c r="G11" s="855"/>
      <c r="H11" s="856"/>
      <c r="I11" s="559"/>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560"/>
      <c r="AJ11" s="560"/>
      <c r="AK11" s="560"/>
      <c r="AL11" s="560"/>
      <c r="AM11" s="560"/>
      <c r="AN11" s="560"/>
      <c r="AO11" s="560"/>
      <c r="AP11" s="560"/>
      <c r="AQ11" s="560"/>
      <c r="AR11" s="560"/>
      <c r="AS11" s="560"/>
      <c r="AT11" s="560"/>
      <c r="AU11" s="560"/>
      <c r="AV11" s="560"/>
      <c r="AW11" s="560"/>
      <c r="AX11" s="560"/>
      <c r="AY11" s="560"/>
      <c r="AZ11" s="560"/>
      <c r="BA11" s="560"/>
      <c r="BB11" s="560"/>
      <c r="BC11" s="560"/>
      <c r="BD11" s="560"/>
      <c r="BE11" s="560"/>
      <c r="BF11" s="427"/>
      <c r="BG11" s="857"/>
      <c r="BH11" s="857"/>
      <c r="BI11" s="857"/>
      <c r="BJ11" s="857"/>
      <c r="BK11" s="857"/>
      <c r="BL11" s="857"/>
      <c r="BM11" s="857"/>
      <c r="BN11" s="857"/>
      <c r="BO11" s="857"/>
      <c r="BP11" s="857"/>
      <c r="BQ11" s="862"/>
      <c r="BR11" s="863"/>
      <c r="BS11" s="863"/>
      <c r="BT11" s="863"/>
      <c r="BU11" s="863"/>
      <c r="BV11" s="863"/>
      <c r="BW11" s="863"/>
      <c r="BX11" s="864"/>
      <c r="BY11" s="864"/>
      <c r="BZ11" s="864"/>
      <c r="CA11" s="864"/>
      <c r="CB11" s="865"/>
      <c r="CC11" s="190"/>
      <c r="CD11" s="493"/>
      <c r="CE11" s="493"/>
      <c r="CF11" s="873"/>
      <c r="CG11" s="874"/>
      <c r="CH11" s="874"/>
      <c r="CI11" s="874"/>
      <c r="CJ11" s="874"/>
      <c r="CK11" s="874"/>
      <c r="CL11" s="874"/>
      <c r="CM11" s="875"/>
      <c r="CN11" s="876"/>
      <c r="CO11" s="493"/>
      <c r="CP11" s="493"/>
      <c r="CQ11" s="493"/>
      <c r="CR11" s="494"/>
    </row>
    <row r="12" spans="1:96" s="192" customFormat="1" ht="12.95" customHeight="1" x14ac:dyDescent="0.25">
      <c r="A12" s="341" t="s">
        <v>13</v>
      </c>
      <c r="B12" s="448"/>
      <c r="C12" s="448"/>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895" t="s">
        <v>14</v>
      </c>
      <c r="AS12" s="896"/>
      <c r="AT12" s="896"/>
      <c r="AU12" s="896"/>
      <c r="AV12" s="896"/>
      <c r="AW12" s="896"/>
      <c r="AX12" s="896"/>
      <c r="AY12" s="896"/>
      <c r="AZ12" s="896"/>
      <c r="BA12" s="896"/>
      <c r="BB12" s="896"/>
      <c r="BC12" s="896"/>
      <c r="BD12" s="896"/>
      <c r="BE12" s="896"/>
      <c r="BF12" s="896"/>
      <c r="BG12" s="896"/>
      <c r="BH12" s="896"/>
      <c r="BI12" s="897"/>
      <c r="BJ12" s="716"/>
      <c r="BK12" s="717"/>
      <c r="BL12" s="717"/>
      <c r="BM12" s="717"/>
      <c r="BN12" s="717"/>
      <c r="BO12" s="717"/>
      <c r="BP12" s="717"/>
      <c r="BQ12" s="717"/>
      <c r="BR12" s="898" t="s">
        <v>15</v>
      </c>
      <c r="BS12" s="898"/>
      <c r="BT12" s="898"/>
      <c r="BU12" s="898"/>
      <c r="BV12" s="898"/>
      <c r="BW12" s="660"/>
      <c r="BX12" s="660"/>
      <c r="BY12" s="660"/>
      <c r="BZ12" s="660"/>
      <c r="CA12" s="660"/>
      <c r="CB12" s="899"/>
      <c r="CC12" s="409"/>
      <c r="CD12" s="496"/>
      <c r="CE12" s="496"/>
      <c r="CF12" s="496"/>
      <c r="CG12" s="496"/>
      <c r="CH12" s="496"/>
      <c r="CI12" s="496"/>
      <c r="CJ12" s="496"/>
      <c r="CK12" s="496"/>
      <c r="CL12" s="496"/>
      <c r="CM12" s="496"/>
      <c r="CN12" s="191"/>
      <c r="CO12" s="496"/>
      <c r="CP12" s="496"/>
      <c r="CQ12" s="496"/>
      <c r="CR12" s="520"/>
    </row>
    <row r="13" spans="1:96" s="187" customFormat="1" ht="5.45" customHeight="1" x14ac:dyDescent="0.25">
      <c r="A13" s="343"/>
      <c r="B13" s="395"/>
      <c r="C13" s="395"/>
      <c r="D13" s="335"/>
      <c r="E13" s="314"/>
      <c r="F13" s="314"/>
      <c r="G13" s="314"/>
      <c r="H13" s="314"/>
      <c r="I13" s="314"/>
      <c r="J13" s="314"/>
      <c r="K13" s="314"/>
      <c r="L13" s="314"/>
      <c r="M13" s="314"/>
      <c r="N13" s="314"/>
      <c r="O13" s="314"/>
      <c r="P13" s="314"/>
      <c r="Q13" s="314"/>
      <c r="R13" s="17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900"/>
      <c r="BS13" s="901"/>
      <c r="BT13" s="901"/>
      <c r="BU13" s="901"/>
      <c r="BV13" s="901"/>
      <c r="BW13" s="902"/>
      <c r="BX13" s="902"/>
      <c r="BY13" s="902"/>
      <c r="BZ13" s="902"/>
      <c r="CA13" s="902"/>
      <c r="CB13" s="903"/>
      <c r="CC13" s="410"/>
      <c r="CD13" s="493"/>
      <c r="CE13" s="493"/>
      <c r="CF13" s="841" t="s">
        <v>16</v>
      </c>
      <c r="CG13" s="709"/>
      <c r="CH13" s="709"/>
      <c r="CI13" s="709"/>
      <c r="CJ13" s="709"/>
      <c r="CK13" s="709"/>
      <c r="CL13" s="709"/>
      <c r="CM13" s="709"/>
      <c r="CN13" s="710"/>
      <c r="CO13" s="493"/>
      <c r="CP13" s="493"/>
      <c r="CQ13" s="493"/>
      <c r="CR13" s="494"/>
    </row>
    <row r="14" spans="1:96" s="187" customFormat="1" ht="13.5" customHeight="1" x14ac:dyDescent="0.25">
      <c r="A14" s="842" t="s">
        <v>17</v>
      </c>
      <c r="B14" s="449"/>
      <c r="C14" s="844" t="s">
        <v>18</v>
      </c>
      <c r="D14" s="844"/>
      <c r="E14" s="844"/>
      <c r="F14" s="844"/>
      <c r="G14" s="844"/>
      <c r="H14" s="844"/>
      <c r="I14" s="844"/>
      <c r="J14" s="844"/>
      <c r="K14" s="844"/>
      <c r="L14" s="844"/>
      <c r="M14" s="844"/>
      <c r="N14" s="844"/>
      <c r="O14" s="844"/>
      <c r="P14" s="845"/>
      <c r="Q14" s="846"/>
      <c r="R14" s="847"/>
      <c r="S14" s="848" t="s">
        <v>19</v>
      </c>
      <c r="T14" s="848"/>
      <c r="U14" s="638"/>
      <c r="V14" s="638"/>
      <c r="W14" s="638"/>
      <c r="X14" s="638"/>
      <c r="Y14" s="638"/>
      <c r="Z14" s="638"/>
      <c r="AA14" s="638"/>
      <c r="AB14" s="638"/>
      <c r="AC14" s="638"/>
      <c r="AD14" s="638"/>
      <c r="AE14" s="48"/>
      <c r="AF14" s="48"/>
      <c r="AG14" s="48"/>
      <c r="AH14" s="48"/>
      <c r="AI14" s="48"/>
      <c r="AJ14" s="48"/>
      <c r="AK14" s="48"/>
      <c r="AL14" s="348"/>
      <c r="AM14" s="348"/>
      <c r="AN14" s="348"/>
      <c r="AO14" s="314"/>
      <c r="AP14" s="314"/>
      <c r="AQ14" s="314"/>
      <c r="AR14" s="314"/>
      <c r="AS14" s="314"/>
      <c r="AT14" s="314"/>
      <c r="AU14" s="314"/>
      <c r="AV14" s="314"/>
      <c r="AW14" s="314"/>
      <c r="AX14" s="314"/>
      <c r="AY14" s="314"/>
      <c r="AZ14" s="314"/>
      <c r="BA14" s="314"/>
      <c r="BB14" s="314"/>
      <c r="BC14" s="314"/>
      <c r="BD14" s="314"/>
      <c r="BE14" s="849"/>
      <c r="BF14" s="849"/>
      <c r="BG14" s="850"/>
      <c r="BH14" s="474"/>
      <c r="BI14" s="474"/>
      <c r="BJ14" s="474"/>
      <c r="BK14" s="350"/>
      <c r="BL14" s="350"/>
      <c r="BM14" s="350"/>
      <c r="BN14" s="350"/>
      <c r="BO14" s="350"/>
      <c r="BP14" s="350"/>
      <c r="BQ14" s="350"/>
      <c r="BR14" s="904"/>
      <c r="BS14" s="905"/>
      <c r="BT14" s="905"/>
      <c r="BU14" s="905"/>
      <c r="BV14" s="905"/>
      <c r="BW14" s="905"/>
      <c r="BX14" s="905"/>
      <c r="BY14" s="905"/>
      <c r="BZ14" s="905"/>
      <c r="CA14" s="905"/>
      <c r="CB14" s="906"/>
      <c r="CC14" s="410"/>
      <c r="CD14" s="493"/>
      <c r="CE14" s="493"/>
      <c r="CF14" s="711"/>
      <c r="CG14" s="694"/>
      <c r="CH14" s="694"/>
      <c r="CI14" s="694"/>
      <c r="CJ14" s="694"/>
      <c r="CK14" s="694"/>
      <c r="CL14" s="694"/>
      <c r="CM14" s="694"/>
      <c r="CN14" s="712"/>
      <c r="CO14" s="493"/>
      <c r="CP14" s="493"/>
      <c r="CQ14" s="493"/>
      <c r="CR14" s="494"/>
    </row>
    <row r="15" spans="1:96" s="187" customFormat="1" ht="12.75" customHeight="1" x14ac:dyDescent="0.25">
      <c r="A15" s="843"/>
      <c r="B15" s="360"/>
      <c r="C15" s="844"/>
      <c r="D15" s="844"/>
      <c r="E15" s="844"/>
      <c r="F15" s="844"/>
      <c r="G15" s="844"/>
      <c r="H15" s="844"/>
      <c r="I15" s="844"/>
      <c r="J15" s="844"/>
      <c r="K15" s="844"/>
      <c r="L15" s="844"/>
      <c r="M15" s="844"/>
      <c r="N15" s="844"/>
      <c r="O15" s="844"/>
      <c r="P15" s="845"/>
      <c r="Q15" s="846"/>
      <c r="R15" s="847"/>
      <c r="S15" s="848" t="s">
        <v>20</v>
      </c>
      <c r="T15" s="848"/>
      <c r="U15" s="638"/>
      <c r="V15" s="638"/>
      <c r="W15" s="638"/>
      <c r="X15" s="638"/>
      <c r="Y15" s="638"/>
      <c r="Z15" s="638"/>
      <c r="AA15" s="638"/>
      <c r="AB15" s="638"/>
      <c r="AC15" s="638"/>
      <c r="AD15" s="638"/>
      <c r="AE15" s="48"/>
      <c r="AF15" s="845"/>
      <c r="AG15" s="846"/>
      <c r="AH15" s="847"/>
      <c r="AI15" s="473" t="s">
        <v>21</v>
      </c>
      <c r="AJ15" s="473"/>
      <c r="AK15" s="473"/>
      <c r="AL15" s="473"/>
      <c r="AM15" s="473"/>
      <c r="AN15" s="473"/>
      <c r="AO15" s="314"/>
      <c r="AP15" s="314"/>
      <c r="AQ15" s="314"/>
      <c r="AR15" s="314"/>
      <c r="AS15" s="314"/>
      <c r="AT15" s="314"/>
      <c r="AU15" s="314"/>
      <c r="AV15" s="314"/>
      <c r="AW15" s="314"/>
      <c r="AX15" s="314"/>
      <c r="AY15" s="314"/>
      <c r="AZ15" s="314"/>
      <c r="BA15" s="314"/>
      <c r="BB15" s="314"/>
      <c r="BC15" s="314"/>
      <c r="BD15" s="314"/>
      <c r="BE15" s="493"/>
      <c r="BF15" s="493"/>
      <c r="BG15" s="424" t="s">
        <v>22</v>
      </c>
      <c r="BH15" s="474"/>
      <c r="BI15" s="474"/>
      <c r="BJ15" s="877">
        <f>+$CH$1</f>
        <v>0.72499999999999998</v>
      </c>
      <c r="BK15" s="878"/>
      <c r="BL15" s="878"/>
      <c r="BM15" s="878"/>
      <c r="BN15" s="878"/>
      <c r="BO15" s="879"/>
      <c r="BP15" s="350"/>
      <c r="BQ15" s="350"/>
      <c r="BR15" s="880">
        <f>IF(AF15=CR3,BJ15*BJ12,0)</f>
        <v>0</v>
      </c>
      <c r="BS15" s="881"/>
      <c r="BT15" s="881"/>
      <c r="BU15" s="881"/>
      <c r="BV15" s="881"/>
      <c r="BW15" s="882"/>
      <c r="BX15" s="882"/>
      <c r="BY15" s="882"/>
      <c r="BZ15" s="882"/>
      <c r="CA15" s="882"/>
      <c r="CB15" s="882"/>
      <c r="CC15" s="883"/>
      <c r="CD15" s="493"/>
      <c r="CE15" s="493"/>
      <c r="CF15" s="711"/>
      <c r="CG15" s="694"/>
      <c r="CH15" s="694"/>
      <c r="CI15" s="694"/>
      <c r="CJ15" s="694"/>
      <c r="CK15" s="694"/>
      <c r="CL15" s="694"/>
      <c r="CM15" s="694"/>
      <c r="CN15" s="712"/>
      <c r="CO15" s="493"/>
      <c r="CP15" s="493"/>
      <c r="CQ15" s="493"/>
      <c r="CR15" s="494"/>
    </row>
    <row r="16" spans="1:96" s="187" customFormat="1" ht="3" customHeight="1" x14ac:dyDescent="0.25">
      <c r="A16" s="344"/>
      <c r="B16" s="450"/>
      <c r="C16" s="450"/>
      <c r="D16" s="345"/>
      <c r="E16" s="345"/>
      <c r="F16" s="345"/>
      <c r="G16" s="345"/>
      <c r="H16" s="345"/>
      <c r="I16" s="345"/>
      <c r="J16" s="345"/>
      <c r="K16" s="345"/>
      <c r="L16" s="345"/>
      <c r="M16" s="345"/>
      <c r="N16" s="345"/>
      <c r="O16" s="345"/>
      <c r="P16" s="345"/>
      <c r="Q16" s="345"/>
      <c r="R16" s="194"/>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6"/>
      <c r="BB16" s="196"/>
      <c r="BC16" s="196"/>
      <c r="BD16" s="196"/>
      <c r="BE16" s="193"/>
      <c r="BF16" s="193"/>
      <c r="BG16" s="193"/>
      <c r="BH16" s="193"/>
      <c r="BI16" s="193"/>
      <c r="BJ16" s="193"/>
      <c r="BK16" s="193"/>
      <c r="BL16" s="193"/>
      <c r="BM16" s="193"/>
      <c r="BN16" s="193"/>
      <c r="BO16" s="193"/>
      <c r="BP16" s="193"/>
      <c r="BQ16" s="193"/>
      <c r="BR16" s="884"/>
      <c r="BS16" s="885"/>
      <c r="BT16" s="885"/>
      <c r="BU16" s="885"/>
      <c r="BV16" s="885"/>
      <c r="BW16" s="885"/>
      <c r="BX16" s="885"/>
      <c r="BY16" s="885"/>
      <c r="BZ16" s="885"/>
      <c r="CA16" s="885"/>
      <c r="CB16" s="885"/>
      <c r="CC16" s="886"/>
      <c r="CD16" s="493"/>
      <c r="CE16" s="493"/>
      <c r="CF16" s="711"/>
      <c r="CG16" s="694"/>
      <c r="CH16" s="694"/>
      <c r="CI16" s="694"/>
      <c r="CJ16" s="694"/>
      <c r="CK16" s="694"/>
      <c r="CL16" s="694"/>
      <c r="CM16" s="694"/>
      <c r="CN16" s="712"/>
      <c r="CO16" s="493"/>
      <c r="CP16" s="493"/>
      <c r="CQ16" s="493"/>
      <c r="CR16" s="494"/>
    </row>
    <row r="17" spans="1:95" s="187" customFormat="1" ht="3" customHeight="1" x14ac:dyDescent="0.25">
      <c r="A17" s="343"/>
      <c r="B17" s="395"/>
      <c r="C17" s="395"/>
      <c r="D17" s="346"/>
      <c r="E17" s="346"/>
      <c r="F17" s="346"/>
      <c r="G17" s="346"/>
      <c r="H17" s="346"/>
      <c r="I17" s="346"/>
      <c r="J17" s="346"/>
      <c r="K17" s="346"/>
      <c r="L17" s="346"/>
      <c r="M17" s="346"/>
      <c r="N17" s="346"/>
      <c r="O17" s="346"/>
      <c r="P17" s="346"/>
      <c r="Q17" s="346"/>
      <c r="R17" s="125"/>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5"/>
      <c r="BB17" s="5"/>
      <c r="BC17" s="5"/>
      <c r="BD17" s="5"/>
      <c r="BE17" s="175"/>
      <c r="BF17" s="175"/>
      <c r="BG17" s="175"/>
      <c r="BH17" s="175"/>
      <c r="BI17" s="175"/>
      <c r="BJ17" s="175"/>
      <c r="BK17" s="175"/>
      <c r="BL17" s="175"/>
      <c r="BM17" s="175"/>
      <c r="BN17" s="175"/>
      <c r="BO17" s="175"/>
      <c r="BP17" s="175"/>
      <c r="BQ17" s="175"/>
      <c r="BR17" s="887">
        <f>+P18+P19+AF18+AF19+AW18+AW19+BJ19</f>
        <v>0</v>
      </c>
      <c r="BS17" s="888"/>
      <c r="BT17" s="888"/>
      <c r="BU17" s="888"/>
      <c r="BV17" s="888"/>
      <c r="BW17" s="889"/>
      <c r="BX17" s="889"/>
      <c r="BY17" s="889"/>
      <c r="BZ17" s="889"/>
      <c r="CA17" s="889"/>
      <c r="CB17" s="890"/>
      <c r="CC17" s="411"/>
      <c r="CD17" s="493"/>
      <c r="CE17" s="497"/>
      <c r="CF17" s="711"/>
      <c r="CG17" s="694"/>
      <c r="CH17" s="694"/>
      <c r="CI17" s="694"/>
      <c r="CJ17" s="694"/>
      <c r="CK17" s="694"/>
      <c r="CL17" s="694"/>
      <c r="CM17" s="694"/>
      <c r="CN17" s="712"/>
      <c r="CO17" s="493"/>
      <c r="CP17" s="493"/>
      <c r="CQ17" s="493"/>
    </row>
    <row r="18" spans="1:95" s="187" customFormat="1" ht="13.5" customHeight="1" x14ac:dyDescent="0.25">
      <c r="A18" s="842" t="s">
        <v>23</v>
      </c>
      <c r="B18" s="449"/>
      <c r="C18" s="844" t="s">
        <v>24</v>
      </c>
      <c r="D18" s="844"/>
      <c r="E18" s="844"/>
      <c r="F18" s="844"/>
      <c r="G18" s="844"/>
      <c r="H18" s="844"/>
      <c r="I18" s="844"/>
      <c r="J18" s="844"/>
      <c r="K18" s="844"/>
      <c r="L18" s="844"/>
      <c r="M18" s="844"/>
      <c r="N18" s="844"/>
      <c r="O18" s="844"/>
      <c r="P18" s="716"/>
      <c r="Q18" s="717"/>
      <c r="R18" s="717"/>
      <c r="S18" s="717"/>
      <c r="T18" s="717"/>
      <c r="U18" s="717"/>
      <c r="V18" s="717"/>
      <c r="W18" s="717"/>
      <c r="X18" s="718"/>
      <c r="Y18" s="440" t="s">
        <v>25</v>
      </c>
      <c r="Z18" s="439"/>
      <c r="AA18" s="439"/>
      <c r="AB18" s="439"/>
      <c r="AC18" s="439"/>
      <c r="AD18" s="439"/>
      <c r="AE18" s="439"/>
      <c r="AF18" s="716"/>
      <c r="AG18" s="717"/>
      <c r="AH18" s="717"/>
      <c r="AI18" s="717"/>
      <c r="AJ18" s="717"/>
      <c r="AK18" s="717"/>
      <c r="AL18" s="717"/>
      <c r="AM18" s="717"/>
      <c r="AN18" s="718"/>
      <c r="AO18" s="440" t="s">
        <v>26</v>
      </c>
      <c r="AP18" s="439"/>
      <c r="AQ18" s="439"/>
      <c r="AR18" s="439"/>
      <c r="AS18" s="439"/>
      <c r="AT18" s="439"/>
      <c r="AU18" s="439"/>
      <c r="AV18" s="439"/>
      <c r="AW18" s="716"/>
      <c r="AX18" s="717"/>
      <c r="AY18" s="717"/>
      <c r="AZ18" s="717"/>
      <c r="BA18" s="717"/>
      <c r="BB18" s="717"/>
      <c r="BC18" s="717"/>
      <c r="BD18" s="717"/>
      <c r="BE18" s="718"/>
      <c r="BF18" s="792" t="s">
        <v>27</v>
      </c>
      <c r="BG18" s="793"/>
      <c r="BH18" s="793"/>
      <c r="BI18" s="793"/>
      <c r="BJ18" s="793"/>
      <c r="BK18" s="793"/>
      <c r="BL18" s="793"/>
      <c r="BM18" s="793"/>
      <c r="BN18" s="793"/>
      <c r="BO18" s="335"/>
      <c r="BP18" s="335"/>
      <c r="BQ18" s="493"/>
      <c r="BR18" s="891"/>
      <c r="BS18" s="889"/>
      <c r="BT18" s="889"/>
      <c r="BU18" s="889"/>
      <c r="BV18" s="889"/>
      <c r="BW18" s="889"/>
      <c r="BX18" s="889"/>
      <c r="BY18" s="889"/>
      <c r="BZ18" s="889"/>
      <c r="CA18" s="889"/>
      <c r="CB18" s="890"/>
      <c r="CC18" s="411"/>
      <c r="CD18" s="178"/>
      <c r="CE18" s="497"/>
      <c r="CF18" s="711"/>
      <c r="CG18" s="694"/>
      <c r="CH18" s="694"/>
      <c r="CI18" s="694"/>
      <c r="CJ18" s="694"/>
      <c r="CK18" s="694"/>
      <c r="CL18" s="694"/>
      <c r="CM18" s="694"/>
      <c r="CN18" s="712"/>
      <c r="CO18" s="175"/>
      <c r="CP18" s="493"/>
      <c r="CQ18" s="493"/>
    </row>
    <row r="19" spans="1:95" s="187" customFormat="1" ht="14.25" customHeight="1" x14ac:dyDescent="0.25">
      <c r="A19" s="907"/>
      <c r="B19" s="475"/>
      <c r="C19" s="844"/>
      <c r="D19" s="844"/>
      <c r="E19" s="844"/>
      <c r="F19" s="844"/>
      <c r="G19" s="844"/>
      <c r="H19" s="844"/>
      <c r="I19" s="844"/>
      <c r="J19" s="844"/>
      <c r="K19" s="844"/>
      <c r="L19" s="844"/>
      <c r="M19" s="844"/>
      <c r="N19" s="844"/>
      <c r="O19" s="844"/>
      <c r="P19" s="716"/>
      <c r="Q19" s="717"/>
      <c r="R19" s="717"/>
      <c r="S19" s="717"/>
      <c r="T19" s="717"/>
      <c r="U19" s="717"/>
      <c r="V19" s="717"/>
      <c r="W19" s="717"/>
      <c r="X19" s="718"/>
      <c r="Y19" s="442" t="s">
        <v>28</v>
      </c>
      <c r="Z19" s="473"/>
      <c r="AA19" s="473"/>
      <c r="AB19" s="473"/>
      <c r="AC19" s="473"/>
      <c r="AD19" s="473"/>
      <c r="AE19" s="473"/>
      <c r="AF19" s="716"/>
      <c r="AG19" s="717"/>
      <c r="AH19" s="717"/>
      <c r="AI19" s="717"/>
      <c r="AJ19" s="717"/>
      <c r="AK19" s="717"/>
      <c r="AL19" s="717"/>
      <c r="AM19" s="717"/>
      <c r="AN19" s="718"/>
      <c r="AO19" s="440" t="s">
        <v>26</v>
      </c>
      <c r="AP19" s="439"/>
      <c r="AQ19" s="439"/>
      <c r="AR19" s="439"/>
      <c r="AS19" s="439"/>
      <c r="AT19" s="439"/>
      <c r="AU19" s="439"/>
      <c r="AV19" s="439"/>
      <c r="AW19" s="716"/>
      <c r="AX19" s="717"/>
      <c r="AY19" s="717"/>
      <c r="AZ19" s="717"/>
      <c r="BA19" s="717"/>
      <c r="BB19" s="717"/>
      <c r="BC19" s="717"/>
      <c r="BD19" s="717"/>
      <c r="BE19" s="718"/>
      <c r="BF19" s="473" t="s">
        <v>29</v>
      </c>
      <c r="BG19" s="175"/>
      <c r="BH19" s="473"/>
      <c r="BI19" s="473"/>
      <c r="BJ19" s="794"/>
      <c r="BK19" s="795"/>
      <c r="BL19" s="795"/>
      <c r="BM19" s="795"/>
      <c r="BN19" s="795"/>
      <c r="BO19" s="796"/>
      <c r="BP19" s="493"/>
      <c r="BQ19" s="493"/>
      <c r="BR19" s="891"/>
      <c r="BS19" s="889"/>
      <c r="BT19" s="889"/>
      <c r="BU19" s="889"/>
      <c r="BV19" s="889"/>
      <c r="BW19" s="889"/>
      <c r="BX19" s="889"/>
      <c r="BY19" s="889"/>
      <c r="BZ19" s="889"/>
      <c r="CA19" s="889"/>
      <c r="CB19" s="890"/>
      <c r="CC19" s="411"/>
      <c r="CD19" s="178"/>
      <c r="CE19" s="197"/>
      <c r="CF19" s="711"/>
      <c r="CG19" s="694"/>
      <c r="CH19" s="694"/>
      <c r="CI19" s="694"/>
      <c r="CJ19" s="694"/>
      <c r="CK19" s="694"/>
      <c r="CL19" s="694"/>
      <c r="CM19" s="694"/>
      <c r="CN19" s="712"/>
      <c r="CO19" s="175"/>
      <c r="CP19" s="493"/>
      <c r="CQ19" s="493"/>
    </row>
    <row r="20" spans="1:95" s="29" customFormat="1" ht="4.5" customHeight="1" x14ac:dyDescent="0.25">
      <c r="A20" s="347"/>
      <c r="B20" s="348"/>
      <c r="C20" s="348"/>
      <c r="D20" s="348"/>
      <c r="E20" s="348"/>
      <c r="F20" s="348"/>
      <c r="G20" s="348"/>
      <c r="H20" s="348"/>
      <c r="I20" s="348"/>
      <c r="J20" s="349"/>
      <c r="K20" s="349"/>
      <c r="L20" s="349"/>
      <c r="M20" s="349"/>
      <c r="N20" s="349"/>
      <c r="O20" s="349"/>
      <c r="P20" s="349"/>
      <c r="Q20" s="349"/>
      <c r="R20" s="62"/>
      <c r="S20" s="62"/>
      <c r="T20" s="62"/>
      <c r="U20" s="62"/>
      <c r="V20" s="62"/>
      <c r="W20" s="62"/>
      <c r="X20" s="62"/>
      <c r="Y20" s="348"/>
      <c r="Z20" s="348"/>
      <c r="AA20" s="348"/>
      <c r="AB20" s="348"/>
      <c r="AC20" s="348"/>
      <c r="AD20" s="348"/>
      <c r="AE20" s="348"/>
      <c r="AF20" s="348"/>
      <c r="AG20" s="198"/>
      <c r="AH20" s="198"/>
      <c r="AI20" s="62"/>
      <c r="AJ20" s="62"/>
      <c r="AK20" s="62"/>
      <c r="AL20" s="62"/>
      <c r="AM20" s="62"/>
      <c r="AN20" s="62"/>
      <c r="AO20" s="62"/>
      <c r="AP20" s="62"/>
      <c r="AQ20" s="62"/>
      <c r="AR20" s="62"/>
      <c r="AS20" s="62"/>
      <c r="AT20" s="62"/>
      <c r="AU20" s="62"/>
      <c r="AV20" s="62"/>
      <c r="AW20" s="62"/>
      <c r="AX20" s="198"/>
      <c r="AY20" s="198"/>
      <c r="AZ20" s="198"/>
      <c r="BA20" s="198"/>
      <c r="BB20" s="198"/>
      <c r="BC20" s="198"/>
      <c r="BD20" s="198"/>
      <c r="BE20" s="198"/>
      <c r="BF20" s="198"/>
      <c r="BG20" s="198"/>
      <c r="BH20" s="198"/>
      <c r="BI20" s="198"/>
      <c r="BJ20" s="62"/>
      <c r="BK20" s="62"/>
      <c r="BL20" s="62"/>
      <c r="BM20" s="62"/>
      <c r="BN20" s="62"/>
      <c r="BO20" s="62"/>
      <c r="BP20" s="62"/>
      <c r="BQ20" s="198"/>
      <c r="BR20" s="892"/>
      <c r="BS20" s="893"/>
      <c r="BT20" s="893"/>
      <c r="BU20" s="893"/>
      <c r="BV20" s="893"/>
      <c r="BW20" s="893"/>
      <c r="BX20" s="893"/>
      <c r="BY20" s="893"/>
      <c r="BZ20" s="893"/>
      <c r="CA20" s="893"/>
      <c r="CB20" s="894"/>
      <c r="CC20" s="411"/>
      <c r="CD20" s="20"/>
      <c r="CE20" s="175"/>
      <c r="CF20" s="711"/>
      <c r="CG20" s="694"/>
      <c r="CH20" s="694"/>
      <c r="CI20" s="694"/>
      <c r="CJ20" s="694"/>
      <c r="CK20" s="694"/>
      <c r="CL20" s="694"/>
      <c r="CM20" s="694"/>
      <c r="CN20" s="712"/>
      <c r="CO20" s="20"/>
      <c r="CP20" s="20"/>
      <c r="CQ20" s="20"/>
    </row>
    <row r="21" spans="1:95" s="27" customFormat="1" ht="12.6" customHeight="1" x14ac:dyDescent="0.25">
      <c r="A21" s="797" t="s">
        <v>30</v>
      </c>
      <c r="B21" s="798"/>
      <c r="C21" s="798"/>
      <c r="D21" s="798"/>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8"/>
      <c r="AK21" s="798"/>
      <c r="AL21" s="798"/>
      <c r="AM21" s="798"/>
      <c r="AN21" s="798"/>
      <c r="AO21" s="798"/>
      <c r="AP21" s="798"/>
      <c r="AQ21" s="798"/>
      <c r="AR21" s="798"/>
      <c r="AS21" s="798"/>
      <c r="AT21" s="798"/>
      <c r="AU21" s="798"/>
      <c r="AV21" s="798"/>
      <c r="AW21" s="798"/>
      <c r="AX21" s="798"/>
      <c r="AY21" s="798"/>
      <c r="AZ21" s="798"/>
      <c r="BA21" s="798"/>
      <c r="BB21" s="199"/>
      <c r="BC21" s="199"/>
      <c r="BD21" s="199"/>
      <c r="BE21" s="199"/>
      <c r="BF21" s="199"/>
      <c r="BG21" s="199"/>
      <c r="BH21" s="199"/>
      <c r="BI21" s="199"/>
      <c r="BJ21" s="199"/>
      <c r="BK21" s="199"/>
      <c r="BL21" s="199"/>
      <c r="BM21" s="199"/>
      <c r="BN21" s="199"/>
      <c r="BO21" s="199"/>
      <c r="BP21" s="199"/>
      <c r="BQ21" s="199"/>
      <c r="BR21" s="799"/>
      <c r="BS21" s="800"/>
      <c r="BT21" s="800"/>
      <c r="BU21" s="800"/>
      <c r="BV21" s="800"/>
      <c r="BW21" s="800"/>
      <c r="BX21" s="800"/>
      <c r="BY21" s="800"/>
      <c r="BZ21" s="800"/>
      <c r="CA21" s="800"/>
      <c r="CB21" s="801"/>
      <c r="CC21" s="412"/>
      <c r="CD21" s="479"/>
      <c r="CE21" s="479"/>
      <c r="CF21" s="808" t="s">
        <v>31</v>
      </c>
      <c r="CG21" s="809"/>
      <c r="CH21" s="809"/>
      <c r="CI21" s="809"/>
      <c r="CJ21" s="809"/>
      <c r="CK21" s="809"/>
      <c r="CL21" s="809"/>
      <c r="CM21" s="809"/>
      <c r="CN21" s="810"/>
      <c r="CO21" s="479"/>
      <c r="CP21" s="479"/>
      <c r="CQ21" s="479"/>
    </row>
    <row r="22" spans="1:95" s="187" customFormat="1" ht="5.25" customHeight="1" x14ac:dyDescent="0.25">
      <c r="A22" s="200"/>
      <c r="B22" s="451"/>
      <c r="C22" s="451"/>
      <c r="D22" s="201"/>
      <c r="E22" s="472"/>
      <c r="F22" s="48"/>
      <c r="G22" s="493"/>
      <c r="H22" s="493"/>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3"/>
      <c r="AX22" s="204"/>
      <c r="AY22" s="204"/>
      <c r="AZ22" s="204"/>
      <c r="BA22" s="203"/>
      <c r="BB22" s="203"/>
      <c r="BC22" s="203"/>
      <c r="BD22" s="203"/>
      <c r="BE22" s="203"/>
      <c r="BF22" s="203"/>
      <c r="BG22" s="203"/>
      <c r="BH22" s="203"/>
      <c r="BI22" s="203"/>
      <c r="BJ22" s="203"/>
      <c r="BK22" s="203"/>
      <c r="BL22" s="203"/>
      <c r="BM22" s="203"/>
      <c r="BN22" s="204"/>
      <c r="BO22" s="204"/>
      <c r="BP22" s="204"/>
      <c r="BQ22" s="204"/>
      <c r="BR22" s="802"/>
      <c r="BS22" s="803"/>
      <c r="BT22" s="803"/>
      <c r="BU22" s="803"/>
      <c r="BV22" s="803"/>
      <c r="BW22" s="803"/>
      <c r="BX22" s="803"/>
      <c r="BY22" s="803"/>
      <c r="BZ22" s="803"/>
      <c r="CA22" s="803"/>
      <c r="CB22" s="804"/>
      <c r="CC22" s="413"/>
      <c r="CD22" s="493"/>
      <c r="CE22" s="493"/>
      <c r="CF22" s="811"/>
      <c r="CG22" s="812"/>
      <c r="CH22" s="812"/>
      <c r="CI22" s="812"/>
      <c r="CJ22" s="812"/>
      <c r="CK22" s="812"/>
      <c r="CL22" s="812"/>
      <c r="CM22" s="812"/>
      <c r="CN22" s="813"/>
      <c r="CO22" s="493"/>
      <c r="CP22" s="493"/>
      <c r="CQ22" s="493"/>
    </row>
    <row r="23" spans="1:95" s="187" customFormat="1" ht="13.5" customHeight="1" x14ac:dyDescent="0.25">
      <c r="A23" s="352" t="s">
        <v>32</v>
      </c>
      <c r="B23" s="452"/>
      <c r="C23" s="452"/>
      <c r="D23" s="353"/>
      <c r="E23" s="353"/>
      <c r="F23" s="353"/>
      <c r="G23" s="353"/>
      <c r="H23" s="353"/>
      <c r="I23" s="353"/>
      <c r="J23" s="460"/>
      <c r="K23" s="462"/>
      <c r="L23" s="461"/>
      <c r="M23" s="339"/>
      <c r="N23" s="339"/>
      <c r="O23" s="339" t="s">
        <v>33</v>
      </c>
      <c r="P23" s="716" t="e">
        <f>_xlfn.XLOOKUP(I10,'Per Diem Maps'!AD7:AD16,'Per Diem Maps'!AG7:AG16)</f>
        <v>#N/A</v>
      </c>
      <c r="Q23" s="817"/>
      <c r="R23" s="817"/>
      <c r="S23" s="817"/>
      <c r="T23" s="817"/>
      <c r="U23" s="817"/>
      <c r="V23" s="818"/>
      <c r="W23" s="202"/>
      <c r="X23" s="460"/>
      <c r="Y23" s="443"/>
      <c r="Z23" s="354" t="s">
        <v>34</v>
      </c>
      <c r="AA23" s="716" t="e">
        <f>_xlfn.XLOOKUP(I10,'Per Diem Maps'!AD7:AD16,'Per Diem Maps'!AH7:AH16)</f>
        <v>#N/A</v>
      </c>
      <c r="AB23" s="817"/>
      <c r="AC23" s="817"/>
      <c r="AD23" s="817"/>
      <c r="AE23" s="817"/>
      <c r="AF23" s="817"/>
      <c r="AG23" s="818"/>
      <c r="AH23" s="493"/>
      <c r="AI23" s="493"/>
      <c r="AJ23" s="460"/>
      <c r="AK23" s="493"/>
      <c r="AL23" s="354" t="s">
        <v>35</v>
      </c>
      <c r="AM23" s="716" t="e">
        <f>_xlfn.XLOOKUP(I10,'Per Diem Maps'!AD7:AD16,'Per Diem Maps'!AI7:AI16)</f>
        <v>#N/A</v>
      </c>
      <c r="AN23" s="817"/>
      <c r="AO23" s="817"/>
      <c r="AP23" s="817"/>
      <c r="AQ23" s="817"/>
      <c r="AR23" s="817"/>
      <c r="AS23" s="818"/>
      <c r="AT23" s="493"/>
      <c r="AU23" s="493"/>
      <c r="AV23" s="460"/>
      <c r="AW23" s="493"/>
      <c r="AX23" s="493"/>
      <c r="AY23" s="354" t="s">
        <v>36</v>
      </c>
      <c r="AZ23" s="716" t="e">
        <f>_xlfn.XLOOKUP(I10,'Per Diem Maps'!AD7:AD16,'Per Diem Maps'!AJ7:AJ16)</f>
        <v>#N/A</v>
      </c>
      <c r="BA23" s="817"/>
      <c r="BB23" s="817"/>
      <c r="BC23" s="817"/>
      <c r="BD23" s="817"/>
      <c r="BE23" s="817"/>
      <c r="BF23" s="818"/>
      <c r="BG23" s="493"/>
      <c r="BH23" s="205" t="s">
        <v>37</v>
      </c>
      <c r="BI23" s="205"/>
      <c r="BJ23" s="819" t="e">
        <f>+AM23+AA23+P23+AZ23</f>
        <v>#N/A</v>
      </c>
      <c r="BK23" s="820"/>
      <c r="BL23" s="820"/>
      <c r="BM23" s="820"/>
      <c r="BN23" s="820"/>
      <c r="BO23" s="821"/>
      <c r="BP23" s="493"/>
      <c r="BQ23" s="206"/>
      <c r="BR23" s="802"/>
      <c r="BS23" s="803"/>
      <c r="BT23" s="803"/>
      <c r="BU23" s="803"/>
      <c r="BV23" s="803"/>
      <c r="BW23" s="803"/>
      <c r="BX23" s="803"/>
      <c r="BY23" s="803"/>
      <c r="BZ23" s="803"/>
      <c r="CA23" s="803"/>
      <c r="CB23" s="804"/>
      <c r="CC23" s="413"/>
      <c r="CD23" s="493"/>
      <c r="CE23" s="493"/>
      <c r="CF23" s="811"/>
      <c r="CG23" s="812"/>
      <c r="CH23" s="812"/>
      <c r="CI23" s="812"/>
      <c r="CJ23" s="812"/>
      <c r="CK23" s="812"/>
      <c r="CL23" s="812"/>
      <c r="CM23" s="812"/>
      <c r="CN23" s="813"/>
      <c r="CO23" s="493"/>
      <c r="CP23" s="493"/>
      <c r="CQ23" s="493"/>
    </row>
    <row r="24" spans="1:95" s="187" customFormat="1" ht="12" customHeight="1" x14ac:dyDescent="0.25">
      <c r="A24" s="494"/>
      <c r="B24" s="460" t="s">
        <v>38</v>
      </c>
      <c r="C24" s="353"/>
      <c r="D24" s="353"/>
      <c r="E24" s="353"/>
      <c r="F24" s="353"/>
      <c r="G24" s="353"/>
      <c r="H24" s="353"/>
      <c r="I24" s="353"/>
      <c r="J24" s="460"/>
      <c r="K24" s="462"/>
      <c r="L24" s="460"/>
      <c r="M24" s="354"/>
      <c r="N24" s="354"/>
      <c r="O24" s="339" t="s">
        <v>33</v>
      </c>
      <c r="P24" s="822" t="e">
        <f>+P23*75%</f>
        <v>#N/A</v>
      </c>
      <c r="Q24" s="823"/>
      <c r="R24" s="823"/>
      <c r="S24" s="823"/>
      <c r="T24" s="823"/>
      <c r="U24" s="823"/>
      <c r="V24" s="824"/>
      <c r="W24" s="202"/>
      <c r="X24" s="461"/>
      <c r="Y24" s="443"/>
      <c r="Z24" s="354" t="s">
        <v>34</v>
      </c>
      <c r="AA24" s="822" t="e">
        <f>+AA23*75%</f>
        <v>#N/A</v>
      </c>
      <c r="AB24" s="823"/>
      <c r="AC24" s="823"/>
      <c r="AD24" s="823"/>
      <c r="AE24" s="823"/>
      <c r="AF24" s="823"/>
      <c r="AG24" s="824"/>
      <c r="AH24" s="208"/>
      <c r="AI24" s="208"/>
      <c r="AJ24" s="443"/>
      <c r="AK24" s="208"/>
      <c r="AL24" s="354" t="s">
        <v>35</v>
      </c>
      <c r="AM24" s="822" t="e">
        <f>+AM23*75%</f>
        <v>#N/A</v>
      </c>
      <c r="AN24" s="823"/>
      <c r="AO24" s="823"/>
      <c r="AP24" s="823"/>
      <c r="AQ24" s="823"/>
      <c r="AR24" s="823"/>
      <c r="AS24" s="824"/>
      <c r="AT24" s="208"/>
      <c r="AU24" s="208"/>
      <c r="AV24" s="460"/>
      <c r="AW24" s="208"/>
      <c r="AX24" s="208"/>
      <c r="AY24" s="354" t="s">
        <v>36</v>
      </c>
      <c r="AZ24" s="822" t="e">
        <f>+AZ23*75%</f>
        <v>#N/A</v>
      </c>
      <c r="BA24" s="823"/>
      <c r="BB24" s="823"/>
      <c r="BC24" s="823"/>
      <c r="BD24" s="823"/>
      <c r="BE24" s="823"/>
      <c r="BF24" s="824"/>
      <c r="BG24" s="208"/>
      <c r="BH24" s="207" t="s">
        <v>37</v>
      </c>
      <c r="BI24" s="207"/>
      <c r="BJ24" s="825" t="e">
        <f>+AM24+AA24+P24+AZ24</f>
        <v>#N/A</v>
      </c>
      <c r="BK24" s="826"/>
      <c r="BL24" s="826"/>
      <c r="BM24" s="826"/>
      <c r="BN24" s="826"/>
      <c r="BO24" s="827"/>
      <c r="BP24" s="208"/>
      <c r="BQ24" s="493"/>
      <c r="BR24" s="802"/>
      <c r="BS24" s="803"/>
      <c r="BT24" s="803"/>
      <c r="BU24" s="803"/>
      <c r="BV24" s="803"/>
      <c r="BW24" s="803"/>
      <c r="BX24" s="803"/>
      <c r="BY24" s="803"/>
      <c r="BZ24" s="803"/>
      <c r="CA24" s="803"/>
      <c r="CB24" s="804"/>
      <c r="CC24" s="413"/>
      <c r="CD24" s="493"/>
      <c r="CE24" s="493"/>
      <c r="CF24" s="811"/>
      <c r="CG24" s="812"/>
      <c r="CH24" s="812"/>
      <c r="CI24" s="812"/>
      <c r="CJ24" s="812"/>
      <c r="CK24" s="812"/>
      <c r="CL24" s="812"/>
      <c r="CM24" s="812"/>
      <c r="CN24" s="813"/>
      <c r="CO24" s="493"/>
      <c r="CP24" s="493"/>
      <c r="CQ24" s="493"/>
    </row>
    <row r="25" spans="1:95" s="187" customFormat="1" ht="2.4500000000000002" customHeight="1" x14ac:dyDescent="0.25">
      <c r="A25" s="209"/>
      <c r="B25" s="453"/>
      <c r="C25" s="453"/>
      <c r="D25" s="210"/>
      <c r="E25" s="211"/>
      <c r="F25" s="211"/>
      <c r="G25" s="211"/>
      <c r="H25" s="211"/>
      <c r="I25" s="211"/>
      <c r="J25" s="211"/>
      <c r="K25" s="211"/>
      <c r="L25" s="211"/>
      <c r="M25" s="211"/>
      <c r="N25" s="211"/>
      <c r="O25" s="211"/>
      <c r="P25" s="211"/>
      <c r="Q25" s="211"/>
      <c r="R25" s="211"/>
      <c r="S25" s="211"/>
      <c r="T25" s="211"/>
      <c r="U25" s="211"/>
      <c r="V25" s="211"/>
      <c r="W25" s="211"/>
      <c r="X25" s="211"/>
      <c r="Y25" s="355"/>
      <c r="Z25" s="355"/>
      <c r="AA25" s="355"/>
      <c r="AB25" s="355"/>
      <c r="AC25" s="356"/>
      <c r="AD25" s="356"/>
      <c r="AE25" s="356"/>
      <c r="AF25" s="356"/>
      <c r="AG25" s="212"/>
      <c r="AH25" s="212"/>
      <c r="AI25" s="213"/>
      <c r="AJ25" s="213"/>
      <c r="AK25" s="213"/>
      <c r="AL25" s="213"/>
      <c r="AM25" s="213"/>
      <c r="AN25" s="213"/>
      <c r="AO25" s="213"/>
      <c r="AP25" s="214"/>
      <c r="AQ25" s="214"/>
      <c r="AR25" s="214"/>
      <c r="AS25" s="214"/>
      <c r="AT25" s="213"/>
      <c r="AU25" s="213"/>
      <c r="AV25" s="213"/>
      <c r="AW25" s="213"/>
      <c r="AX25" s="212"/>
      <c r="AY25" s="212"/>
      <c r="AZ25" s="212"/>
      <c r="BA25" s="212"/>
      <c r="BB25" s="212"/>
      <c r="BC25" s="212"/>
      <c r="BD25" s="212"/>
      <c r="BE25" s="213"/>
      <c r="BF25" s="213"/>
      <c r="BG25" s="213"/>
      <c r="BH25" s="213"/>
      <c r="BI25" s="213"/>
      <c r="BJ25" s="213"/>
      <c r="BK25" s="215"/>
      <c r="BL25" s="215"/>
      <c r="BM25" s="215"/>
      <c r="BN25" s="213"/>
      <c r="BO25" s="213"/>
      <c r="BP25" s="213"/>
      <c r="BQ25" s="216"/>
      <c r="BR25" s="802"/>
      <c r="BS25" s="803"/>
      <c r="BT25" s="803"/>
      <c r="BU25" s="803"/>
      <c r="BV25" s="803"/>
      <c r="BW25" s="803"/>
      <c r="BX25" s="803"/>
      <c r="BY25" s="803"/>
      <c r="BZ25" s="803"/>
      <c r="CA25" s="803"/>
      <c r="CB25" s="804"/>
      <c r="CC25" s="413"/>
      <c r="CD25" s="493"/>
      <c r="CE25" s="493"/>
      <c r="CF25" s="814"/>
      <c r="CG25" s="815"/>
      <c r="CH25" s="815"/>
      <c r="CI25" s="815"/>
      <c r="CJ25" s="815"/>
      <c r="CK25" s="815"/>
      <c r="CL25" s="815"/>
      <c r="CM25" s="815"/>
      <c r="CN25" s="816"/>
      <c r="CO25" s="493"/>
      <c r="CP25" s="493"/>
      <c r="CQ25" s="493"/>
    </row>
    <row r="26" spans="1:95" s="187" customFormat="1" ht="3" customHeight="1" x14ac:dyDescent="0.25">
      <c r="A26" s="338"/>
      <c r="B26" s="68"/>
      <c r="C26" s="68"/>
      <c r="D26" s="52"/>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206"/>
      <c r="AD26" s="206"/>
      <c r="AE26" s="206"/>
      <c r="AF26" s="206"/>
      <c r="AG26" s="315"/>
      <c r="AH26" s="315"/>
      <c r="AI26" s="217"/>
      <c r="AJ26" s="217"/>
      <c r="AK26" s="217"/>
      <c r="AL26" s="217"/>
      <c r="AM26" s="217"/>
      <c r="AN26" s="217"/>
      <c r="AO26" s="217"/>
      <c r="AP26" s="218"/>
      <c r="AQ26" s="218"/>
      <c r="AR26" s="218"/>
      <c r="AS26" s="218"/>
      <c r="AT26" s="217"/>
      <c r="AU26" s="217"/>
      <c r="AV26" s="217"/>
      <c r="AW26" s="217"/>
      <c r="AX26" s="315"/>
      <c r="AY26" s="315"/>
      <c r="AZ26" s="315"/>
      <c r="BA26" s="315"/>
      <c r="BB26" s="315"/>
      <c r="BC26" s="315"/>
      <c r="BD26" s="315"/>
      <c r="BE26" s="217"/>
      <c r="BF26" s="217"/>
      <c r="BG26" s="217"/>
      <c r="BH26" s="217"/>
      <c r="BI26" s="217"/>
      <c r="BJ26" s="217"/>
      <c r="BK26" s="207"/>
      <c r="BL26" s="207"/>
      <c r="BM26" s="207"/>
      <c r="BN26" s="217"/>
      <c r="BO26" s="217"/>
      <c r="BP26" s="217"/>
      <c r="BQ26" s="219"/>
      <c r="BR26" s="802"/>
      <c r="BS26" s="803"/>
      <c r="BT26" s="803"/>
      <c r="BU26" s="803"/>
      <c r="BV26" s="803"/>
      <c r="BW26" s="803"/>
      <c r="BX26" s="803"/>
      <c r="BY26" s="803"/>
      <c r="BZ26" s="803"/>
      <c r="CA26" s="803"/>
      <c r="CB26" s="804"/>
      <c r="CC26" s="412"/>
      <c r="CD26" s="493"/>
      <c r="CE26" s="493"/>
      <c r="CF26" s="828" t="s">
        <v>39</v>
      </c>
      <c r="CG26" s="829"/>
      <c r="CH26" s="829"/>
      <c r="CI26" s="829"/>
      <c r="CJ26" s="829"/>
      <c r="CK26" s="829"/>
      <c r="CL26" s="829"/>
      <c r="CM26" s="829"/>
      <c r="CN26" s="830"/>
      <c r="CO26" s="493"/>
      <c r="CP26" s="493"/>
      <c r="CQ26" s="493"/>
    </row>
    <row r="27" spans="1:95" s="187" customFormat="1" ht="12" customHeight="1" x14ac:dyDescent="0.25">
      <c r="A27" s="220" t="s">
        <v>17</v>
      </c>
      <c r="B27" s="454"/>
      <c r="C27" s="834" t="s">
        <v>3</v>
      </c>
      <c r="D27" s="835"/>
      <c r="E27" s="836" t="s">
        <v>40</v>
      </c>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37"/>
      <c r="AL27" s="837"/>
      <c r="AM27" s="837"/>
      <c r="AN27" s="837"/>
      <c r="AO27" s="837"/>
      <c r="AP27" s="837"/>
      <c r="AQ27" s="837"/>
      <c r="AR27" s="837"/>
      <c r="AS27" s="837"/>
      <c r="AT27" s="837"/>
      <c r="AU27" s="837"/>
      <c r="AV27" s="837"/>
      <c r="AW27" s="837"/>
      <c r="AX27" s="837"/>
      <c r="AY27" s="837"/>
      <c r="AZ27" s="837"/>
      <c r="BA27" s="360"/>
      <c r="BB27" s="360"/>
      <c r="BC27" s="360"/>
      <c r="BD27" s="360"/>
      <c r="BE27" s="360"/>
      <c r="BF27" s="360"/>
      <c r="BG27" s="360"/>
      <c r="BH27" s="360"/>
      <c r="BI27" s="360"/>
      <c r="BJ27" s="360"/>
      <c r="BK27" s="335"/>
      <c r="BL27" s="335"/>
      <c r="BM27" s="335"/>
      <c r="BN27" s="335"/>
      <c r="BO27" s="335"/>
      <c r="BP27" s="335"/>
      <c r="BQ27" s="360"/>
      <c r="BR27" s="805"/>
      <c r="BS27" s="806"/>
      <c r="BT27" s="806"/>
      <c r="BU27" s="806"/>
      <c r="BV27" s="806"/>
      <c r="BW27" s="806"/>
      <c r="BX27" s="806"/>
      <c r="BY27" s="806"/>
      <c r="BZ27" s="806"/>
      <c r="CA27" s="806"/>
      <c r="CB27" s="807"/>
      <c r="CC27" s="412"/>
      <c r="CD27" s="493"/>
      <c r="CE27" s="493"/>
      <c r="CF27" s="828"/>
      <c r="CG27" s="829"/>
      <c r="CH27" s="829"/>
      <c r="CI27" s="829"/>
      <c r="CJ27" s="829"/>
      <c r="CK27" s="829"/>
      <c r="CL27" s="829"/>
      <c r="CM27" s="829"/>
      <c r="CN27" s="830"/>
      <c r="CO27" s="493"/>
      <c r="CP27" s="493"/>
      <c r="CQ27" s="493"/>
    </row>
    <row r="28" spans="1:95" s="187" customFormat="1" ht="3.75" customHeight="1" x14ac:dyDescent="0.25">
      <c r="A28" s="220"/>
      <c r="B28" s="454"/>
      <c r="C28" s="454"/>
      <c r="D28" s="454"/>
      <c r="E28" s="357"/>
      <c r="F28" s="358"/>
      <c r="G28" s="359"/>
      <c r="H28" s="359"/>
      <c r="I28" s="360"/>
      <c r="J28" s="360"/>
      <c r="K28" s="360"/>
      <c r="L28" s="360"/>
      <c r="M28" s="360"/>
      <c r="N28" s="360"/>
      <c r="O28" s="360"/>
      <c r="P28" s="360"/>
      <c r="Q28" s="360"/>
      <c r="R28" s="360"/>
      <c r="S28" s="360"/>
      <c r="T28" s="360"/>
      <c r="U28" s="360"/>
      <c r="V28" s="360"/>
      <c r="W28" s="360"/>
      <c r="X28" s="360"/>
      <c r="Y28" s="360"/>
      <c r="Z28" s="360"/>
      <c r="AA28" s="360"/>
      <c r="AB28" s="360"/>
      <c r="AC28" s="360"/>
      <c r="AD28" s="361"/>
      <c r="AE28" s="361"/>
      <c r="AF28" s="361"/>
      <c r="AG28" s="361"/>
      <c r="AH28" s="361"/>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35"/>
      <c r="BL28" s="335"/>
      <c r="BM28" s="335"/>
      <c r="BN28" s="335"/>
      <c r="BO28" s="335"/>
      <c r="BP28" s="335"/>
      <c r="BQ28" s="360"/>
      <c r="BR28" s="761" t="e">
        <f>IF(C27=CR3,BJ24*2,0)</f>
        <v>#N/A</v>
      </c>
      <c r="BS28" s="762"/>
      <c r="BT28" s="762"/>
      <c r="BU28" s="762"/>
      <c r="BV28" s="762"/>
      <c r="BW28" s="763"/>
      <c r="BX28" s="763"/>
      <c r="BY28" s="763"/>
      <c r="BZ28" s="763"/>
      <c r="CA28" s="763"/>
      <c r="CB28" s="764"/>
      <c r="CC28" s="412"/>
      <c r="CD28" s="493"/>
      <c r="CE28" s="493"/>
      <c r="CF28" s="828"/>
      <c r="CG28" s="829"/>
      <c r="CH28" s="829"/>
      <c r="CI28" s="829"/>
      <c r="CJ28" s="829"/>
      <c r="CK28" s="829"/>
      <c r="CL28" s="829"/>
      <c r="CM28" s="829"/>
      <c r="CN28" s="830"/>
      <c r="CO28" s="493"/>
      <c r="CP28" s="493"/>
      <c r="CQ28" s="493"/>
    </row>
    <row r="29" spans="1:95" s="187" customFormat="1" ht="12.95" customHeight="1" x14ac:dyDescent="0.25">
      <c r="A29" s="222"/>
      <c r="B29" s="455"/>
      <c r="C29" s="455"/>
      <c r="D29" s="781" t="s">
        <v>41</v>
      </c>
      <c r="E29" s="781"/>
      <c r="F29" s="770" t="s">
        <v>42</v>
      </c>
      <c r="G29" s="770"/>
      <c r="H29" s="770"/>
      <c r="I29" s="770"/>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770"/>
      <c r="AR29" s="770"/>
      <c r="AS29" s="770"/>
      <c r="AT29" s="770"/>
      <c r="AU29" s="770"/>
      <c r="AV29" s="770"/>
      <c r="AW29" s="770"/>
      <c r="AX29" s="770"/>
      <c r="AY29" s="770"/>
      <c r="AZ29" s="770"/>
      <c r="BA29" s="770"/>
      <c r="BB29" s="770"/>
      <c r="BC29" s="360"/>
      <c r="BD29" s="360"/>
      <c r="BE29" s="360"/>
      <c r="BF29" s="360"/>
      <c r="BG29" s="360"/>
      <c r="BH29" s="360"/>
      <c r="BI29" s="360"/>
      <c r="BJ29" s="360"/>
      <c r="BK29" s="771"/>
      <c r="BL29" s="772"/>
      <c r="BM29" s="772"/>
      <c r="BN29" s="773"/>
      <c r="BO29" s="374" t="s">
        <v>43</v>
      </c>
      <c r="BP29" s="374"/>
      <c r="BQ29" s="360"/>
      <c r="BR29" s="765"/>
      <c r="BS29" s="766"/>
      <c r="BT29" s="766"/>
      <c r="BU29" s="766"/>
      <c r="BV29" s="766"/>
      <c r="BW29" s="766"/>
      <c r="BX29" s="766"/>
      <c r="BY29" s="766"/>
      <c r="BZ29" s="766"/>
      <c r="CA29" s="766"/>
      <c r="CB29" s="767"/>
      <c r="CC29" s="412"/>
      <c r="CD29" s="493"/>
      <c r="CE29" s="493"/>
      <c r="CF29" s="828"/>
      <c r="CG29" s="829"/>
      <c r="CH29" s="829"/>
      <c r="CI29" s="829"/>
      <c r="CJ29" s="829"/>
      <c r="CK29" s="829"/>
      <c r="CL29" s="829"/>
      <c r="CM29" s="829"/>
      <c r="CN29" s="830"/>
      <c r="CO29" s="493"/>
      <c r="CP29" s="493"/>
      <c r="CQ29" s="493"/>
    </row>
    <row r="30" spans="1:95" s="187" customFormat="1" ht="3" customHeight="1" x14ac:dyDescent="0.25">
      <c r="A30" s="222"/>
      <c r="B30" s="455"/>
      <c r="C30" s="455"/>
      <c r="D30" s="781"/>
      <c r="E30" s="781"/>
      <c r="F30" s="362"/>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0"/>
      <c r="AP30" s="354"/>
      <c r="AQ30" s="354"/>
      <c r="AR30" s="354"/>
      <c r="AS30" s="354"/>
      <c r="AT30" s="364"/>
      <c r="AU30" s="364"/>
      <c r="AV30" s="364"/>
      <c r="AW30" s="354"/>
      <c r="AX30" s="365"/>
      <c r="AY30" s="360"/>
      <c r="AZ30" s="360"/>
      <c r="BA30" s="360"/>
      <c r="BB30" s="360"/>
      <c r="BC30" s="360"/>
      <c r="BD30" s="360"/>
      <c r="BE30" s="360"/>
      <c r="BF30" s="360"/>
      <c r="BG30" s="360"/>
      <c r="BH30" s="360"/>
      <c r="BI30" s="360"/>
      <c r="BJ30" s="360"/>
      <c r="BK30" s="375"/>
      <c r="BL30" s="375"/>
      <c r="BM30" s="375"/>
      <c r="BN30" s="494"/>
      <c r="BO30" s="376"/>
      <c r="BP30" s="376"/>
      <c r="BQ30" s="360"/>
      <c r="BR30" s="838"/>
      <c r="BS30" s="839"/>
      <c r="BT30" s="839"/>
      <c r="BU30" s="839"/>
      <c r="BV30" s="839"/>
      <c r="BW30" s="839"/>
      <c r="BX30" s="839"/>
      <c r="BY30" s="839"/>
      <c r="BZ30" s="839"/>
      <c r="CA30" s="839"/>
      <c r="CB30" s="840"/>
      <c r="CC30" s="412"/>
      <c r="CD30" s="493"/>
      <c r="CE30" s="493"/>
      <c r="CF30" s="828"/>
      <c r="CG30" s="829"/>
      <c r="CH30" s="829"/>
      <c r="CI30" s="829"/>
      <c r="CJ30" s="829"/>
      <c r="CK30" s="829"/>
      <c r="CL30" s="829"/>
      <c r="CM30" s="829"/>
      <c r="CN30" s="830"/>
      <c r="CO30" s="493"/>
      <c r="CP30" s="493"/>
      <c r="CQ30" s="493"/>
    </row>
    <row r="31" spans="1:95" s="29" customFormat="1" ht="12" customHeight="1" x14ac:dyDescent="0.25">
      <c r="A31" s="222"/>
      <c r="B31" s="455"/>
      <c r="C31" s="455"/>
      <c r="D31" s="781" t="s">
        <v>41</v>
      </c>
      <c r="E31" s="781"/>
      <c r="F31" s="782" t="s">
        <v>44</v>
      </c>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782"/>
      <c r="AL31" s="782"/>
      <c r="AM31" s="782"/>
      <c r="AN31" s="782"/>
      <c r="AO31" s="782"/>
      <c r="AP31" s="782"/>
      <c r="AQ31" s="782"/>
      <c r="AR31" s="782"/>
      <c r="AS31" s="782"/>
      <c r="AT31" s="782"/>
      <c r="AU31" s="782"/>
      <c r="AV31" s="782"/>
      <c r="AW31" s="782"/>
      <c r="AX31" s="782"/>
      <c r="AY31" s="782"/>
      <c r="AZ31" s="782"/>
      <c r="BA31" s="782"/>
      <c r="BB31" s="782"/>
      <c r="BC31" s="360"/>
      <c r="BD31" s="360"/>
      <c r="BE31" s="360"/>
      <c r="BF31" s="360"/>
      <c r="BG31" s="360"/>
      <c r="BH31" s="360"/>
      <c r="BI31" s="360"/>
      <c r="BJ31" s="360"/>
      <c r="BK31" s="783">
        <f>IF(CD6=1,0,+CD6-2)</f>
        <v>0</v>
      </c>
      <c r="BL31" s="784"/>
      <c r="BM31" s="784"/>
      <c r="BN31" s="785"/>
      <c r="BO31" s="374" t="s">
        <v>43</v>
      </c>
      <c r="BP31" s="374"/>
      <c r="BQ31" s="360"/>
      <c r="BR31" s="761" t="e">
        <f>IF(C27=CR3,(BK31*BJ23),0)</f>
        <v>#N/A</v>
      </c>
      <c r="BS31" s="762"/>
      <c r="BT31" s="762"/>
      <c r="BU31" s="762"/>
      <c r="BV31" s="762"/>
      <c r="BW31" s="763"/>
      <c r="BX31" s="763"/>
      <c r="BY31" s="763"/>
      <c r="BZ31" s="763"/>
      <c r="CA31" s="763"/>
      <c r="CB31" s="764"/>
      <c r="CC31" s="414"/>
      <c r="CD31" s="20"/>
      <c r="CE31" s="20"/>
      <c r="CF31" s="828"/>
      <c r="CG31" s="829"/>
      <c r="CH31" s="829"/>
      <c r="CI31" s="829"/>
      <c r="CJ31" s="829"/>
      <c r="CK31" s="829"/>
      <c r="CL31" s="829"/>
      <c r="CM31" s="829"/>
      <c r="CN31" s="830"/>
      <c r="CO31" s="20"/>
      <c r="CP31" s="20"/>
      <c r="CQ31" s="20"/>
    </row>
    <row r="32" spans="1:95" s="29" customFormat="1" ht="6.6" customHeight="1" thickBot="1" x14ac:dyDescent="0.3">
      <c r="A32" s="377"/>
      <c r="B32" s="441"/>
      <c r="C32" s="441"/>
      <c r="D32" s="378"/>
      <c r="E32" s="366"/>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13"/>
      <c r="AP32" s="314"/>
      <c r="AQ32" s="314"/>
      <c r="AR32" s="314"/>
      <c r="AS32" s="314"/>
      <c r="AT32" s="363"/>
      <c r="AU32" s="363"/>
      <c r="AV32" s="363"/>
      <c r="AW32" s="363"/>
      <c r="AX32" s="329"/>
      <c r="AY32" s="329"/>
      <c r="AZ32" s="329"/>
      <c r="BA32" s="363"/>
      <c r="BB32" s="363"/>
      <c r="BC32" s="363"/>
      <c r="BD32" s="363"/>
      <c r="BE32" s="363"/>
      <c r="BF32" s="363"/>
      <c r="BG32" s="363"/>
      <c r="BH32" s="363"/>
      <c r="BI32" s="363"/>
      <c r="BJ32" s="363"/>
      <c r="BK32" s="363"/>
      <c r="BL32" s="363"/>
      <c r="BM32" s="363"/>
      <c r="BN32" s="329"/>
      <c r="BO32" s="329"/>
      <c r="BP32" s="329"/>
      <c r="BQ32" s="360"/>
      <c r="BR32" s="765"/>
      <c r="BS32" s="766"/>
      <c r="BT32" s="766"/>
      <c r="BU32" s="766"/>
      <c r="BV32" s="766"/>
      <c r="BW32" s="766"/>
      <c r="BX32" s="766"/>
      <c r="BY32" s="766"/>
      <c r="BZ32" s="766"/>
      <c r="CA32" s="766"/>
      <c r="CB32" s="767"/>
      <c r="CC32" s="414"/>
      <c r="CD32" s="20"/>
      <c r="CE32" s="20"/>
      <c r="CF32" s="828"/>
      <c r="CG32" s="829"/>
      <c r="CH32" s="829"/>
      <c r="CI32" s="829"/>
      <c r="CJ32" s="829"/>
      <c r="CK32" s="829"/>
      <c r="CL32" s="829"/>
      <c r="CM32" s="829"/>
      <c r="CN32" s="830"/>
      <c r="CO32" s="20"/>
      <c r="CP32" s="20"/>
      <c r="CQ32" s="20"/>
    </row>
    <row r="33" spans="1:95" s="29" customFormat="1" ht="13.5" customHeight="1" thickBot="1" x14ac:dyDescent="0.3">
      <c r="A33" s="377"/>
      <c r="B33" s="441"/>
      <c r="C33" s="441"/>
      <c r="D33" s="378"/>
      <c r="E33" s="366"/>
      <c r="F33" s="786" t="s">
        <v>45</v>
      </c>
      <c r="G33" s="368" t="s">
        <v>46</v>
      </c>
      <c r="H33" s="368"/>
      <c r="I33" s="314"/>
      <c r="J33" s="314"/>
      <c r="K33" s="314"/>
      <c r="L33" s="314"/>
      <c r="M33" s="314"/>
      <c r="N33" s="314"/>
      <c r="O33" s="314"/>
      <c r="P33" s="314"/>
      <c r="Q33" s="314"/>
      <c r="R33" s="314"/>
      <c r="S33" s="314"/>
      <c r="T33" s="314"/>
      <c r="U33" s="314"/>
      <c r="V33" s="314"/>
      <c r="W33" s="314"/>
      <c r="X33" s="314"/>
      <c r="Y33" s="314"/>
      <c r="Z33" s="363"/>
      <c r="AA33" s="363"/>
      <c r="AB33" s="363"/>
      <c r="AC33" s="314"/>
      <c r="AD33" s="314"/>
      <c r="AE33" s="314"/>
      <c r="AF33" s="369" t="s">
        <v>47</v>
      </c>
      <c r="AH33" s="369"/>
      <c r="AI33" s="370"/>
      <c r="AJ33" s="370"/>
      <c r="AK33" s="370"/>
      <c r="AL33" s="370"/>
      <c r="AM33" s="370"/>
      <c r="AN33" s="370"/>
      <c r="AO33" s="370"/>
      <c r="AP33" s="371"/>
      <c r="AQ33" s="371"/>
      <c r="AR33" s="372"/>
      <c r="AS33" s="372"/>
      <c r="AT33" s="354" t="s">
        <v>33</v>
      </c>
      <c r="AU33" s="788"/>
      <c r="AV33" s="789"/>
      <c r="AW33" s="789"/>
      <c r="AX33" s="790"/>
      <c r="AY33" s="329"/>
      <c r="AZ33" s="363"/>
      <c r="BA33" s="354"/>
      <c r="BB33" s="354" t="s">
        <v>48</v>
      </c>
      <c r="BC33" s="788"/>
      <c r="BD33" s="789"/>
      <c r="BE33" s="789"/>
      <c r="BF33" s="790"/>
      <c r="BG33" s="363"/>
      <c r="BH33" s="779" t="s">
        <v>35</v>
      </c>
      <c r="BI33" s="779"/>
      <c r="BJ33" s="791"/>
      <c r="BK33" s="788"/>
      <c r="BL33" s="789"/>
      <c r="BM33" s="789"/>
      <c r="BN33" s="790"/>
      <c r="BO33" s="329"/>
      <c r="BP33" s="329"/>
      <c r="BQ33" s="65"/>
      <c r="BR33" s="761" t="e">
        <f>IF(C27=CR3,-SUM(AU33*P24)-(BC33*AA24)-(BK33*AM24),0)</f>
        <v>#N/A</v>
      </c>
      <c r="BS33" s="762"/>
      <c r="BT33" s="762"/>
      <c r="BU33" s="762"/>
      <c r="BV33" s="762"/>
      <c r="BW33" s="763"/>
      <c r="BX33" s="763"/>
      <c r="BY33" s="763"/>
      <c r="BZ33" s="763"/>
      <c r="CA33" s="763"/>
      <c r="CB33" s="764"/>
      <c r="CC33" s="414"/>
      <c r="CD33" s="20"/>
      <c r="CE33" s="20"/>
      <c r="CF33" s="828"/>
      <c r="CG33" s="829"/>
      <c r="CH33" s="829"/>
      <c r="CI33" s="829"/>
      <c r="CJ33" s="829"/>
      <c r="CK33" s="829"/>
      <c r="CL33" s="829"/>
      <c r="CM33" s="829"/>
      <c r="CN33" s="830"/>
      <c r="CO33" s="20"/>
      <c r="CP33" s="20"/>
      <c r="CQ33" s="20"/>
    </row>
    <row r="34" spans="1:95" s="29" customFormat="1" ht="3.95" customHeight="1" thickBot="1" x14ac:dyDescent="0.3">
      <c r="A34" s="377"/>
      <c r="B34" s="441"/>
      <c r="C34" s="441"/>
      <c r="D34" s="378"/>
      <c r="E34" s="366"/>
      <c r="F34" s="787"/>
      <c r="G34" s="774" t="s">
        <v>49</v>
      </c>
      <c r="H34" s="774"/>
      <c r="I34" s="775"/>
      <c r="J34" s="775"/>
      <c r="K34" s="775"/>
      <c r="L34" s="775"/>
      <c r="M34" s="775"/>
      <c r="N34" s="775"/>
      <c r="O34" s="775"/>
      <c r="P34" s="775"/>
      <c r="Q34" s="775"/>
      <c r="R34" s="775"/>
      <c r="S34" s="775"/>
      <c r="T34" s="775"/>
      <c r="U34" s="775"/>
      <c r="V34" s="775"/>
      <c r="W34" s="775"/>
      <c r="X34" s="775"/>
      <c r="Y34" s="775"/>
      <c r="Z34" s="363"/>
      <c r="AA34" s="363"/>
      <c r="AB34" s="363"/>
      <c r="AC34" s="314"/>
      <c r="AD34" s="314"/>
      <c r="AE34" s="314"/>
      <c r="AF34" s="314"/>
      <c r="AG34" s="351"/>
      <c r="AH34" s="351"/>
      <c r="AI34" s="370"/>
      <c r="AJ34" s="370"/>
      <c r="AK34" s="370"/>
      <c r="AL34" s="370"/>
      <c r="AM34" s="370"/>
      <c r="AN34" s="370"/>
      <c r="AO34" s="370"/>
      <c r="AP34" s="371"/>
      <c r="AQ34" s="371"/>
      <c r="AR34" s="371"/>
      <c r="AS34" s="371"/>
      <c r="AT34" s="363"/>
      <c r="AU34" s="363"/>
      <c r="AV34" s="329"/>
      <c r="AW34" s="20"/>
      <c r="AX34" s="20"/>
      <c r="AY34" s="329"/>
      <c r="AZ34" s="363"/>
      <c r="BA34" s="363"/>
      <c r="BB34" s="363"/>
      <c r="BC34" s="363"/>
      <c r="BD34" s="223"/>
      <c r="BE34" s="223"/>
      <c r="BF34" s="363"/>
      <c r="BG34" s="363"/>
      <c r="BH34" s="363"/>
      <c r="BI34" s="363"/>
      <c r="BJ34" s="363"/>
      <c r="BK34" s="363"/>
      <c r="BL34" s="363"/>
      <c r="BM34" s="363"/>
      <c r="BN34" s="329"/>
      <c r="BO34" s="329"/>
      <c r="BP34" s="329"/>
      <c r="BQ34" s="65"/>
      <c r="BR34" s="765"/>
      <c r="BS34" s="766"/>
      <c r="BT34" s="766"/>
      <c r="BU34" s="766"/>
      <c r="BV34" s="766"/>
      <c r="BW34" s="766"/>
      <c r="BX34" s="766"/>
      <c r="BY34" s="766"/>
      <c r="BZ34" s="766"/>
      <c r="CA34" s="766"/>
      <c r="CB34" s="767"/>
      <c r="CC34" s="414"/>
      <c r="CD34" s="20"/>
      <c r="CE34" s="20"/>
      <c r="CF34" s="828"/>
      <c r="CG34" s="829"/>
      <c r="CH34" s="829"/>
      <c r="CI34" s="829"/>
      <c r="CJ34" s="829"/>
      <c r="CK34" s="829"/>
      <c r="CL34" s="829"/>
      <c r="CM34" s="829"/>
      <c r="CN34" s="830"/>
      <c r="CO34" s="20"/>
      <c r="CP34" s="20"/>
      <c r="CQ34" s="20"/>
    </row>
    <row r="35" spans="1:95" s="29" customFormat="1" ht="12.95" customHeight="1" thickBot="1" x14ac:dyDescent="0.3">
      <c r="A35" s="377"/>
      <c r="B35" s="441"/>
      <c r="C35" s="441"/>
      <c r="D35" s="379"/>
      <c r="E35" s="367"/>
      <c r="F35" s="787"/>
      <c r="G35" s="775"/>
      <c r="H35" s="775"/>
      <c r="I35" s="775"/>
      <c r="J35" s="775"/>
      <c r="K35" s="775"/>
      <c r="L35" s="775"/>
      <c r="M35" s="775"/>
      <c r="N35" s="775"/>
      <c r="O35" s="775"/>
      <c r="P35" s="775"/>
      <c r="Q35" s="775"/>
      <c r="R35" s="775"/>
      <c r="S35" s="775"/>
      <c r="T35" s="775"/>
      <c r="U35" s="775"/>
      <c r="V35" s="775"/>
      <c r="W35" s="775"/>
      <c r="X35" s="775"/>
      <c r="Y35" s="775"/>
      <c r="Z35" s="363"/>
      <c r="AA35" s="363"/>
      <c r="AB35" s="363"/>
      <c r="AC35" s="314"/>
      <c r="AD35" s="314"/>
      <c r="AE35" s="314"/>
      <c r="AF35" s="373" t="s">
        <v>50</v>
      </c>
      <c r="AH35" s="373"/>
      <c r="AI35" s="371"/>
      <c r="AJ35" s="371"/>
      <c r="AK35" s="371"/>
      <c r="AL35" s="371"/>
      <c r="AM35" s="371"/>
      <c r="AN35" s="371"/>
      <c r="AO35" s="371"/>
      <c r="AP35" s="371"/>
      <c r="AQ35" s="371"/>
      <c r="AR35" s="372"/>
      <c r="AS35" s="372"/>
      <c r="AT35" s="354" t="s">
        <v>33</v>
      </c>
      <c r="AU35" s="776"/>
      <c r="AV35" s="777"/>
      <c r="AW35" s="777"/>
      <c r="AX35" s="778"/>
      <c r="AY35" s="329"/>
      <c r="AZ35" s="363"/>
      <c r="BA35" s="354"/>
      <c r="BB35" s="354" t="s">
        <v>48</v>
      </c>
      <c r="BC35" s="776"/>
      <c r="BD35" s="777"/>
      <c r="BE35" s="777"/>
      <c r="BF35" s="778"/>
      <c r="BG35" s="363"/>
      <c r="BH35" s="779" t="s">
        <v>35</v>
      </c>
      <c r="BI35" s="779"/>
      <c r="BJ35" s="780"/>
      <c r="BK35" s="776"/>
      <c r="BL35" s="777"/>
      <c r="BM35" s="777"/>
      <c r="BN35" s="778"/>
      <c r="BO35" s="329"/>
      <c r="BP35" s="329"/>
      <c r="BQ35" s="225"/>
      <c r="BR35" s="761" t="e">
        <f>IF(C27=CR3,-SUM(AU35*P23)-(BC35*AA23)-(BK35*AM23),0)</f>
        <v>#N/A</v>
      </c>
      <c r="BS35" s="762"/>
      <c r="BT35" s="762"/>
      <c r="BU35" s="762"/>
      <c r="BV35" s="762"/>
      <c r="BW35" s="763"/>
      <c r="BX35" s="763"/>
      <c r="BY35" s="763"/>
      <c r="BZ35" s="763"/>
      <c r="CA35" s="763"/>
      <c r="CB35" s="764"/>
      <c r="CC35" s="414"/>
      <c r="CD35" s="20"/>
      <c r="CE35" s="20"/>
      <c r="CF35" s="828"/>
      <c r="CG35" s="829"/>
      <c r="CH35" s="829"/>
      <c r="CI35" s="829"/>
      <c r="CJ35" s="829"/>
      <c r="CK35" s="829"/>
      <c r="CL35" s="829"/>
      <c r="CM35" s="829"/>
      <c r="CN35" s="830"/>
      <c r="CO35" s="20"/>
      <c r="CP35" s="20"/>
      <c r="CQ35" s="20"/>
    </row>
    <row r="36" spans="1:95" s="29" customFormat="1" ht="3" customHeight="1" x14ac:dyDescent="0.25">
      <c r="A36" s="222"/>
      <c r="B36" s="455"/>
      <c r="C36" s="455"/>
      <c r="D36" s="49"/>
      <c r="E36" s="224"/>
      <c r="F36" s="64"/>
      <c r="G36" s="484"/>
      <c r="H36" s="484"/>
      <c r="I36" s="226"/>
      <c r="J36" s="62"/>
      <c r="K36" s="51"/>
      <c r="L36" s="51"/>
      <c r="M36" s="51"/>
      <c r="N36" s="51"/>
      <c r="O36" s="51"/>
      <c r="P36" s="51"/>
      <c r="Q36" s="51"/>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360"/>
      <c r="BH36" s="360"/>
      <c r="BI36" s="360"/>
      <c r="BJ36" s="360"/>
      <c r="BK36" s="65"/>
      <c r="BL36" s="65"/>
      <c r="BM36" s="65"/>
      <c r="BN36" s="336"/>
      <c r="BO36" s="336"/>
      <c r="BP36" s="336"/>
      <c r="BQ36" s="58"/>
      <c r="BR36" s="765"/>
      <c r="BS36" s="766"/>
      <c r="BT36" s="766"/>
      <c r="BU36" s="766"/>
      <c r="BV36" s="766"/>
      <c r="BW36" s="766"/>
      <c r="BX36" s="766"/>
      <c r="BY36" s="766"/>
      <c r="BZ36" s="766"/>
      <c r="CA36" s="766"/>
      <c r="CB36" s="767"/>
      <c r="CC36" s="414"/>
      <c r="CD36" s="20"/>
      <c r="CE36" s="20"/>
      <c r="CF36" s="831"/>
      <c r="CG36" s="832"/>
      <c r="CH36" s="832"/>
      <c r="CI36" s="832"/>
      <c r="CJ36" s="832"/>
      <c r="CK36" s="832"/>
      <c r="CL36" s="832"/>
      <c r="CM36" s="832"/>
      <c r="CN36" s="833"/>
      <c r="CO36" s="20"/>
      <c r="CP36" s="20"/>
      <c r="CQ36" s="20"/>
    </row>
    <row r="37" spans="1:95" s="29" customFormat="1" ht="3.6" customHeight="1" x14ac:dyDescent="0.25">
      <c r="A37" s="227"/>
      <c r="B37" s="456"/>
      <c r="C37" s="456"/>
      <c r="D37" s="228"/>
      <c r="E37" s="229"/>
      <c r="F37" s="230"/>
      <c r="G37" s="231"/>
      <c r="H37" s="231"/>
      <c r="I37" s="232"/>
      <c r="J37" s="233"/>
      <c r="K37" s="234"/>
      <c r="L37" s="234"/>
      <c r="M37" s="234"/>
      <c r="N37" s="234"/>
      <c r="O37" s="234"/>
      <c r="P37" s="234"/>
      <c r="Q37" s="234"/>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6"/>
      <c r="BO37" s="236"/>
      <c r="BP37" s="236"/>
      <c r="BQ37" s="237"/>
      <c r="BR37" s="699">
        <f>+BJ38</f>
        <v>0</v>
      </c>
      <c r="BS37" s="700"/>
      <c r="BT37" s="700"/>
      <c r="BU37" s="700"/>
      <c r="BV37" s="700"/>
      <c r="BW37" s="700"/>
      <c r="BX37" s="700"/>
      <c r="BY37" s="700"/>
      <c r="BZ37" s="700"/>
      <c r="CA37" s="700"/>
      <c r="CB37" s="701"/>
      <c r="CC37" s="415"/>
      <c r="CD37" s="20"/>
      <c r="CE37" s="20"/>
      <c r="CF37" s="708" t="s">
        <v>51</v>
      </c>
      <c r="CG37" s="709"/>
      <c r="CH37" s="709"/>
      <c r="CI37" s="709"/>
      <c r="CJ37" s="709"/>
      <c r="CK37" s="709"/>
      <c r="CL37" s="709"/>
      <c r="CM37" s="709"/>
      <c r="CN37" s="710"/>
      <c r="CO37" s="20"/>
      <c r="CP37" s="20"/>
      <c r="CQ37" s="20"/>
    </row>
    <row r="38" spans="1:95" s="29" customFormat="1" ht="16.5" customHeight="1" x14ac:dyDescent="0.25">
      <c r="A38" s="380" t="s">
        <v>52</v>
      </c>
      <c r="B38" s="457"/>
      <c r="C38" s="457"/>
      <c r="D38" s="561" t="s">
        <v>53</v>
      </c>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c r="AU38" s="561"/>
      <c r="AV38" s="561"/>
      <c r="AW38" s="561"/>
      <c r="AX38" s="561"/>
      <c r="AY38" s="561"/>
      <c r="AZ38" s="561"/>
      <c r="BA38" s="561"/>
      <c r="BB38" s="561"/>
      <c r="BC38" s="329"/>
      <c r="BD38" s="329"/>
      <c r="BE38" s="329"/>
      <c r="BF38" s="329"/>
      <c r="BG38" s="385" t="s">
        <v>45</v>
      </c>
      <c r="BH38" s="385"/>
      <c r="BI38" s="385"/>
      <c r="BJ38" s="716"/>
      <c r="BK38" s="717"/>
      <c r="BL38" s="717"/>
      <c r="BM38" s="717"/>
      <c r="BN38" s="717"/>
      <c r="BO38" s="718"/>
      <c r="BP38" s="335"/>
      <c r="BQ38" s="335"/>
      <c r="BR38" s="702"/>
      <c r="BS38" s="703"/>
      <c r="BT38" s="703"/>
      <c r="BU38" s="703"/>
      <c r="BV38" s="703"/>
      <c r="BW38" s="703"/>
      <c r="BX38" s="703"/>
      <c r="BY38" s="703"/>
      <c r="BZ38" s="703"/>
      <c r="CA38" s="703"/>
      <c r="CB38" s="704"/>
      <c r="CC38" s="415"/>
      <c r="CD38" s="20"/>
      <c r="CE38" s="20"/>
      <c r="CF38" s="711"/>
      <c r="CG38" s="694"/>
      <c r="CH38" s="694"/>
      <c r="CI38" s="694"/>
      <c r="CJ38" s="694"/>
      <c r="CK38" s="694"/>
      <c r="CL38" s="694"/>
      <c r="CM38" s="694"/>
      <c r="CN38" s="712"/>
      <c r="CO38" s="20"/>
      <c r="CP38" s="20"/>
      <c r="CQ38" s="20"/>
    </row>
    <row r="39" spans="1:95" s="29" customFormat="1" ht="3" customHeight="1" x14ac:dyDescent="0.25">
      <c r="A39" s="238"/>
      <c r="B39" s="458"/>
      <c r="C39" s="458"/>
      <c r="D39" s="239"/>
      <c r="E39" s="240"/>
      <c r="F39" s="241"/>
      <c r="G39" s="485"/>
      <c r="H39" s="485"/>
      <c r="I39" s="242"/>
      <c r="J39" s="243"/>
      <c r="K39" s="244"/>
      <c r="L39" s="244"/>
      <c r="M39" s="244"/>
      <c r="N39" s="244"/>
      <c r="O39" s="244"/>
      <c r="P39" s="244"/>
      <c r="Q39" s="244"/>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6"/>
      <c r="BO39" s="246"/>
      <c r="BP39" s="246"/>
      <c r="BQ39" s="247"/>
      <c r="BR39" s="705"/>
      <c r="BS39" s="706"/>
      <c r="BT39" s="706"/>
      <c r="BU39" s="706"/>
      <c r="BV39" s="706"/>
      <c r="BW39" s="706"/>
      <c r="BX39" s="706"/>
      <c r="BY39" s="706"/>
      <c r="BZ39" s="706"/>
      <c r="CA39" s="706"/>
      <c r="CB39" s="707"/>
      <c r="CC39" s="415"/>
      <c r="CD39" s="20"/>
      <c r="CE39" s="20"/>
      <c r="CF39" s="711"/>
      <c r="CG39" s="694"/>
      <c r="CH39" s="694"/>
      <c r="CI39" s="694"/>
      <c r="CJ39" s="694"/>
      <c r="CK39" s="694"/>
      <c r="CL39" s="694"/>
      <c r="CM39" s="694"/>
      <c r="CN39" s="712"/>
      <c r="CO39" s="20"/>
      <c r="CP39" s="20"/>
      <c r="CQ39" s="20"/>
    </row>
    <row r="40" spans="1:95" s="29" customFormat="1" ht="3" customHeight="1" x14ac:dyDescent="0.25">
      <c r="A40" s="222"/>
      <c r="B40" s="455"/>
      <c r="C40" s="455"/>
      <c r="D40" s="49"/>
      <c r="E40" s="224"/>
      <c r="F40" s="64"/>
      <c r="G40" s="484"/>
      <c r="H40" s="484"/>
      <c r="I40" s="226"/>
      <c r="J40" s="62"/>
      <c r="K40" s="51"/>
      <c r="L40" s="51"/>
      <c r="M40" s="51"/>
      <c r="N40" s="51"/>
      <c r="O40" s="51"/>
      <c r="P40" s="51"/>
      <c r="Q40" s="51"/>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336"/>
      <c r="BO40" s="336"/>
      <c r="BP40" s="336"/>
      <c r="BQ40" s="58"/>
      <c r="BR40" s="719" t="str">
        <f>IF(C41=CR3,BJ24,"0.00")</f>
        <v>0.00</v>
      </c>
      <c r="BS40" s="720"/>
      <c r="BT40" s="720"/>
      <c r="BU40" s="720"/>
      <c r="BV40" s="720"/>
      <c r="BW40" s="721"/>
      <c r="BX40" s="721"/>
      <c r="BY40" s="721"/>
      <c r="BZ40" s="721"/>
      <c r="CA40" s="721"/>
      <c r="CB40" s="722"/>
      <c r="CC40" s="416"/>
      <c r="CD40" s="20"/>
      <c r="CE40" s="20"/>
      <c r="CF40" s="713"/>
      <c r="CG40" s="714"/>
      <c r="CH40" s="714"/>
      <c r="CI40" s="714"/>
      <c r="CJ40" s="714"/>
      <c r="CK40" s="714"/>
      <c r="CL40" s="714"/>
      <c r="CM40" s="714"/>
      <c r="CN40" s="715"/>
      <c r="CO40" s="20"/>
      <c r="CP40" s="20"/>
      <c r="CQ40" s="20"/>
    </row>
    <row r="41" spans="1:95" s="192" customFormat="1" ht="13.5" customHeight="1" x14ac:dyDescent="0.25">
      <c r="A41" s="248" t="s">
        <v>54</v>
      </c>
      <c r="B41" s="459"/>
      <c r="C41" s="726"/>
      <c r="D41" s="727"/>
      <c r="E41" s="728" t="s">
        <v>55</v>
      </c>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729"/>
      <c r="BC41" s="729"/>
      <c r="BD41" s="729"/>
      <c r="BE41" s="729"/>
      <c r="BF41" s="729"/>
      <c r="BG41" s="729"/>
      <c r="BH41" s="360"/>
      <c r="BI41" s="360"/>
      <c r="BJ41" s="360"/>
      <c r="BK41" s="65"/>
      <c r="BL41" s="65"/>
      <c r="BM41" s="65"/>
      <c r="BN41" s="65"/>
      <c r="BO41" s="65"/>
      <c r="BP41" s="65"/>
      <c r="BQ41" s="65"/>
      <c r="BR41" s="723"/>
      <c r="BS41" s="724"/>
      <c r="BT41" s="724"/>
      <c r="BU41" s="724"/>
      <c r="BV41" s="724"/>
      <c r="BW41" s="724"/>
      <c r="BX41" s="724"/>
      <c r="BY41" s="724"/>
      <c r="BZ41" s="724"/>
      <c r="CA41" s="724"/>
      <c r="CB41" s="725"/>
      <c r="CC41" s="416"/>
      <c r="CD41" s="496"/>
      <c r="CE41" s="496"/>
      <c r="CF41" s="730" t="s">
        <v>56</v>
      </c>
      <c r="CG41" s="709"/>
      <c r="CH41" s="709"/>
      <c r="CI41" s="709"/>
      <c r="CJ41" s="709"/>
      <c r="CK41" s="709"/>
      <c r="CL41" s="709"/>
      <c r="CM41" s="709"/>
      <c r="CN41" s="710"/>
      <c r="CO41" s="496"/>
      <c r="CP41" s="496"/>
      <c r="CQ41" s="496"/>
    </row>
    <row r="42" spans="1:95" s="187" customFormat="1" ht="3.75" customHeight="1" x14ac:dyDescent="0.25">
      <c r="A42" s="249"/>
      <c r="B42" s="49"/>
      <c r="C42" s="49"/>
      <c r="D42" s="221"/>
      <c r="E42" s="48"/>
      <c r="F42" s="731" t="s">
        <v>57</v>
      </c>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354"/>
      <c r="AS42" s="354"/>
      <c r="AT42" s="354"/>
      <c r="AU42" s="354"/>
      <c r="AV42" s="354"/>
      <c r="AW42" s="354"/>
      <c r="AX42" s="354"/>
      <c r="AY42" s="48"/>
      <c r="AZ42" s="48"/>
      <c r="BA42" s="358"/>
      <c r="BB42" s="358"/>
      <c r="BC42" s="358"/>
      <c r="BD42" s="358"/>
      <c r="BE42" s="250"/>
      <c r="BF42" s="250"/>
      <c r="BG42" s="386"/>
      <c r="BH42" s="386"/>
      <c r="BI42" s="386"/>
      <c r="BJ42" s="386"/>
      <c r="BK42" s="65"/>
      <c r="BL42" s="65"/>
      <c r="BM42" s="65"/>
      <c r="BN42" s="65"/>
      <c r="BO42" s="65"/>
      <c r="BP42" s="65"/>
      <c r="BQ42" s="65"/>
      <c r="BR42" s="719">
        <f>IF(C41=CR3,-SUM(AW43*P24)-(BD43*AA24)-(BK43*AM24),0)</f>
        <v>0</v>
      </c>
      <c r="BS42" s="720"/>
      <c r="BT42" s="720"/>
      <c r="BU42" s="720"/>
      <c r="BV42" s="720"/>
      <c r="BW42" s="721"/>
      <c r="BX42" s="721"/>
      <c r="BY42" s="721"/>
      <c r="BZ42" s="721"/>
      <c r="CA42" s="721"/>
      <c r="CB42" s="722"/>
      <c r="CC42" s="416"/>
      <c r="CD42" s="493"/>
      <c r="CE42" s="493"/>
      <c r="CF42" s="711"/>
      <c r="CG42" s="694"/>
      <c r="CH42" s="694"/>
      <c r="CI42" s="694"/>
      <c r="CJ42" s="694"/>
      <c r="CK42" s="694"/>
      <c r="CL42" s="694"/>
      <c r="CM42" s="694"/>
      <c r="CN42" s="712"/>
      <c r="CO42" s="493"/>
      <c r="CP42" s="493"/>
      <c r="CQ42" s="493"/>
    </row>
    <row r="43" spans="1:95" s="29" customFormat="1" ht="11.45" customHeight="1" x14ac:dyDescent="0.25">
      <c r="A43" s="249"/>
      <c r="B43" s="49"/>
      <c r="C43" s="49"/>
      <c r="D43" s="224"/>
      <c r="E43" s="316" t="s">
        <v>45</v>
      </c>
      <c r="F43" s="731"/>
      <c r="G43" s="731"/>
      <c r="H43" s="731"/>
      <c r="I43" s="731"/>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1"/>
      <c r="AL43" s="731"/>
      <c r="AM43" s="731"/>
      <c r="AN43" s="731"/>
      <c r="AO43" s="731"/>
      <c r="AP43" s="731"/>
      <c r="AQ43" s="731"/>
      <c r="AS43" s="464" t="s">
        <v>58</v>
      </c>
      <c r="AU43"/>
      <c r="AV43" s="354"/>
      <c r="AW43" s="732"/>
      <c r="AX43" s="733"/>
      <c r="AY43" s="734"/>
      <c r="BA43" s="464" t="s">
        <v>59</v>
      </c>
      <c r="BD43" s="732"/>
      <c r="BE43" s="733"/>
      <c r="BF43" s="734"/>
      <c r="BH43" s="759" t="s">
        <v>60</v>
      </c>
      <c r="BI43" s="759"/>
      <c r="BJ43" s="760"/>
      <c r="BK43" s="732"/>
      <c r="BL43" s="733"/>
      <c r="BM43" s="734"/>
      <c r="BN43" s="65"/>
      <c r="BO43" s="65"/>
      <c r="BP43" s="65"/>
      <c r="BQ43" s="65"/>
      <c r="BR43" s="723"/>
      <c r="BS43" s="724"/>
      <c r="BT43" s="724"/>
      <c r="BU43" s="724"/>
      <c r="BV43" s="724"/>
      <c r="BW43" s="724"/>
      <c r="BX43" s="724"/>
      <c r="BY43" s="724"/>
      <c r="BZ43" s="724"/>
      <c r="CA43" s="724"/>
      <c r="CB43" s="725"/>
      <c r="CC43" s="414"/>
      <c r="CD43" s="20"/>
      <c r="CE43" s="20"/>
      <c r="CF43" s="711"/>
      <c r="CG43" s="694"/>
      <c r="CH43" s="694"/>
      <c r="CI43" s="694"/>
      <c r="CJ43" s="694"/>
      <c r="CK43" s="694"/>
      <c r="CL43" s="694"/>
      <c r="CM43" s="694"/>
      <c r="CN43" s="712"/>
      <c r="CO43" s="20"/>
      <c r="CP43" s="20"/>
      <c r="CQ43" s="20"/>
    </row>
    <row r="44" spans="1:95" s="187" customFormat="1" ht="3" customHeight="1" x14ac:dyDescent="0.25">
      <c r="A44" s="249"/>
      <c r="B44" s="49"/>
      <c r="C44" s="49"/>
      <c r="D44" s="221"/>
      <c r="E44" s="252"/>
      <c r="F44" s="731"/>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1"/>
      <c r="AL44" s="731"/>
      <c r="AM44" s="731"/>
      <c r="AN44" s="731"/>
      <c r="AO44" s="731"/>
      <c r="AP44" s="731"/>
      <c r="AQ44" s="731"/>
      <c r="AR44" s="354"/>
      <c r="AS44" s="354"/>
      <c r="AT44" s="354"/>
      <c r="AU44" s="354"/>
      <c r="AV44" s="354"/>
      <c r="AW44" s="354"/>
      <c r="AX44" s="48"/>
      <c r="AY44" s="48"/>
      <c r="AZ44" s="48"/>
      <c r="BA44" s="386"/>
      <c r="BB44" s="386"/>
      <c r="BC44" s="386"/>
      <c r="BD44" s="386"/>
      <c r="BE44" s="250"/>
      <c r="BF44" s="250"/>
      <c r="BG44" s="360"/>
      <c r="BH44" s="360"/>
      <c r="BI44" s="360"/>
      <c r="BJ44" s="360"/>
      <c r="BK44" s="65"/>
      <c r="BL44" s="65"/>
      <c r="BM44" s="65"/>
      <c r="BN44" s="65"/>
      <c r="BO44" s="65"/>
      <c r="BP44" s="65"/>
      <c r="BQ44" s="65"/>
      <c r="BR44" s="761" t="str">
        <f>IF(G45=CR3,SUM(-BR40-BR42),"0.00")</f>
        <v>0.00</v>
      </c>
      <c r="BS44" s="762"/>
      <c r="BT44" s="762"/>
      <c r="BU44" s="762"/>
      <c r="BV44" s="762"/>
      <c r="BW44" s="763"/>
      <c r="BX44" s="763"/>
      <c r="BY44" s="763"/>
      <c r="BZ44" s="763"/>
      <c r="CA44" s="763"/>
      <c r="CB44" s="764"/>
      <c r="CC44" s="417"/>
      <c r="CD44" s="493"/>
      <c r="CE44" s="493"/>
      <c r="CF44" s="711"/>
      <c r="CG44" s="694"/>
      <c r="CH44" s="694"/>
      <c r="CI44" s="694"/>
      <c r="CJ44" s="694"/>
      <c r="CK44" s="694"/>
      <c r="CL44" s="694"/>
      <c r="CM44" s="694"/>
      <c r="CN44" s="712"/>
      <c r="CO44" s="493"/>
      <c r="CP44" s="493"/>
      <c r="CQ44" s="493"/>
    </row>
    <row r="45" spans="1:95" s="187" customFormat="1" ht="11.25" customHeight="1" x14ac:dyDescent="0.25">
      <c r="A45" s="249"/>
      <c r="B45" s="49"/>
      <c r="C45" s="49"/>
      <c r="D45" s="48"/>
      <c r="E45" s="493"/>
      <c r="F45" s="493"/>
      <c r="G45" s="726"/>
      <c r="H45" s="727"/>
      <c r="I45" s="768" t="s">
        <v>61</v>
      </c>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69"/>
      <c r="AP45" s="769"/>
      <c r="AQ45" s="769"/>
      <c r="AR45" s="354"/>
      <c r="AS45" s="354"/>
      <c r="AT45" s="354"/>
      <c r="AU45" s="354"/>
      <c r="AV45" s="354"/>
      <c r="AW45" s="354"/>
      <c r="AX45" s="337"/>
      <c r="AY45" s="337"/>
      <c r="AZ45" s="337"/>
      <c r="BA45" s="387"/>
      <c r="BB45" s="387"/>
      <c r="BC45" s="387"/>
      <c r="BD45" s="387"/>
      <c r="BE45" s="337"/>
      <c r="BF45" s="337"/>
      <c r="BG45" s="387"/>
      <c r="BH45" s="387"/>
      <c r="BI45" s="387"/>
      <c r="BJ45" s="387"/>
      <c r="BK45" s="337"/>
      <c r="BL45" s="337"/>
      <c r="BM45" s="65"/>
      <c r="BN45" s="65"/>
      <c r="BO45" s="65"/>
      <c r="BP45" s="65"/>
      <c r="BQ45" s="251"/>
      <c r="BR45" s="765"/>
      <c r="BS45" s="766"/>
      <c r="BT45" s="766"/>
      <c r="BU45" s="766"/>
      <c r="BV45" s="766"/>
      <c r="BW45" s="766"/>
      <c r="BX45" s="766"/>
      <c r="BY45" s="766"/>
      <c r="BZ45" s="766"/>
      <c r="CA45" s="766"/>
      <c r="CB45" s="767"/>
      <c r="CC45" s="417"/>
      <c r="CD45" s="493"/>
      <c r="CE45" s="493"/>
      <c r="CF45" s="711"/>
      <c r="CG45" s="694"/>
      <c r="CH45" s="694"/>
      <c r="CI45" s="694"/>
      <c r="CJ45" s="694"/>
      <c r="CK45" s="694"/>
      <c r="CL45" s="694"/>
      <c r="CM45" s="694"/>
      <c r="CN45" s="712"/>
      <c r="CO45" s="493"/>
      <c r="CP45" s="493"/>
      <c r="CQ45" s="493"/>
    </row>
    <row r="46" spans="1:95" s="187" customFormat="1" ht="10.5" customHeight="1" x14ac:dyDescent="0.25">
      <c r="A46" s="389"/>
      <c r="B46" s="390"/>
      <c r="C46" s="390"/>
      <c r="D46" s="390"/>
      <c r="E46" s="358"/>
      <c r="F46" s="335"/>
      <c r="G46" s="391"/>
      <c r="H46" s="391"/>
      <c r="I46" s="735" t="s">
        <v>62</v>
      </c>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735"/>
      <c r="AP46" s="735"/>
      <c r="AQ46" s="735"/>
      <c r="AR46" s="735"/>
      <c r="AS46" s="735"/>
      <c r="AT46" s="735"/>
      <c r="AU46" s="735"/>
      <c r="AV46" s="735"/>
      <c r="AW46" s="735"/>
      <c r="AX46" s="735"/>
      <c r="AY46" s="735"/>
      <c r="AZ46" s="735"/>
      <c r="BA46" s="348"/>
      <c r="BB46" s="348"/>
      <c r="BC46" s="348"/>
      <c r="BD46" s="348"/>
      <c r="BE46" s="348"/>
      <c r="BF46" s="348"/>
      <c r="BG46" s="388"/>
      <c r="BH46" s="388"/>
      <c r="BI46" s="388"/>
      <c r="BJ46" s="388"/>
      <c r="BK46" s="388"/>
      <c r="BL46" s="736"/>
      <c r="BM46" s="737"/>
      <c r="BN46" s="737"/>
      <c r="BO46" s="738"/>
      <c r="BP46" s="65"/>
      <c r="BQ46" s="251"/>
      <c r="BR46" s="745"/>
      <c r="BS46" s="746"/>
      <c r="BT46" s="746"/>
      <c r="BU46" s="746"/>
      <c r="BV46" s="746"/>
      <c r="BW46" s="747"/>
      <c r="BX46" s="747"/>
      <c r="BY46" s="747"/>
      <c r="BZ46" s="747"/>
      <c r="CA46" s="747"/>
      <c r="CB46" s="748"/>
      <c r="CC46" s="418"/>
      <c r="CD46" s="493"/>
      <c r="CE46" s="493"/>
      <c r="CF46" s="711"/>
      <c r="CG46" s="694"/>
      <c r="CH46" s="694"/>
      <c r="CI46" s="694"/>
      <c r="CJ46" s="694"/>
      <c r="CK46" s="694"/>
      <c r="CL46" s="694"/>
      <c r="CM46" s="694"/>
      <c r="CN46" s="712"/>
      <c r="CO46" s="493"/>
      <c r="CP46" s="493"/>
      <c r="CQ46" s="493"/>
    </row>
    <row r="47" spans="1:95" s="187" customFormat="1" ht="10.5" customHeight="1" x14ac:dyDescent="0.25">
      <c r="A47" s="389"/>
      <c r="B47" s="390"/>
      <c r="C47" s="390"/>
      <c r="D47" s="390"/>
      <c r="E47" s="358"/>
      <c r="F47" s="335"/>
      <c r="G47" s="387"/>
      <c r="H47" s="387"/>
      <c r="I47" s="735" t="s">
        <v>63</v>
      </c>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735"/>
      <c r="AP47" s="735"/>
      <c r="AQ47" s="735"/>
      <c r="AR47" s="735"/>
      <c r="AS47" s="392"/>
      <c r="AT47" s="387"/>
      <c r="AU47" s="387"/>
      <c r="AV47" s="387"/>
      <c r="AW47" s="387"/>
      <c r="AX47" s="387"/>
      <c r="AY47" s="387"/>
      <c r="AZ47" s="387"/>
      <c r="BA47" s="387"/>
      <c r="BB47" s="387"/>
      <c r="BC47" s="387"/>
      <c r="BD47" s="387"/>
      <c r="BE47" s="755" t="s">
        <v>64</v>
      </c>
      <c r="BF47" s="755"/>
      <c r="BG47" s="755"/>
      <c r="BH47" s="755"/>
      <c r="BI47" s="755"/>
      <c r="BJ47" s="755"/>
      <c r="BK47" s="756"/>
      <c r="BL47" s="739"/>
      <c r="BM47" s="740"/>
      <c r="BN47" s="740"/>
      <c r="BO47" s="741"/>
      <c r="BP47" s="65"/>
      <c r="BQ47" s="251"/>
      <c r="BR47" s="749"/>
      <c r="BS47" s="750"/>
      <c r="BT47" s="750"/>
      <c r="BU47" s="750"/>
      <c r="BV47" s="750"/>
      <c r="BW47" s="750"/>
      <c r="BX47" s="750"/>
      <c r="BY47" s="750"/>
      <c r="BZ47" s="750"/>
      <c r="CA47" s="750"/>
      <c r="CB47" s="751"/>
      <c r="CC47" s="418"/>
      <c r="CD47" s="493"/>
      <c r="CE47" s="493"/>
      <c r="CF47" s="713"/>
      <c r="CG47" s="714"/>
      <c r="CH47" s="714"/>
      <c r="CI47" s="714"/>
      <c r="CJ47" s="714"/>
      <c r="CK47" s="714"/>
      <c r="CL47" s="714"/>
      <c r="CM47" s="714"/>
      <c r="CN47" s="715"/>
      <c r="CO47" s="493"/>
      <c r="CP47" s="493"/>
      <c r="CQ47" s="493"/>
    </row>
    <row r="48" spans="1:95" s="187" customFormat="1" ht="1.5" customHeight="1" x14ac:dyDescent="0.25">
      <c r="A48" s="389"/>
      <c r="B48" s="390"/>
      <c r="C48" s="390"/>
      <c r="D48" s="390"/>
      <c r="E48" s="358"/>
      <c r="F48" s="387"/>
      <c r="G48" s="387"/>
      <c r="H48" s="387"/>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87"/>
      <c r="AU48" s="387"/>
      <c r="AV48" s="387"/>
      <c r="AW48" s="387"/>
      <c r="AX48" s="387"/>
      <c r="AY48" s="387"/>
      <c r="AZ48" s="387"/>
      <c r="BA48" s="387"/>
      <c r="BB48" s="387"/>
      <c r="BC48" s="387"/>
      <c r="BD48" s="387"/>
      <c r="BE48" s="755"/>
      <c r="BF48" s="755"/>
      <c r="BG48" s="755"/>
      <c r="BH48" s="755"/>
      <c r="BI48" s="755"/>
      <c r="BJ48" s="755"/>
      <c r="BK48" s="756"/>
      <c r="BL48" s="742"/>
      <c r="BM48" s="743"/>
      <c r="BN48" s="743"/>
      <c r="BO48" s="744"/>
      <c r="BP48" s="444"/>
      <c r="BQ48" s="49"/>
      <c r="BR48" s="749"/>
      <c r="BS48" s="750"/>
      <c r="BT48" s="750"/>
      <c r="BU48" s="750"/>
      <c r="BV48" s="750"/>
      <c r="BW48" s="750"/>
      <c r="BX48" s="750"/>
      <c r="BY48" s="750"/>
      <c r="BZ48" s="750"/>
      <c r="CA48" s="750"/>
      <c r="CB48" s="751"/>
      <c r="CC48" s="418"/>
      <c r="CD48" s="493"/>
      <c r="CE48" s="493"/>
      <c r="CF48" s="493"/>
      <c r="CG48" s="493"/>
      <c r="CH48" s="493"/>
      <c r="CI48" s="493"/>
      <c r="CJ48" s="493"/>
      <c r="CK48" s="493"/>
      <c r="CL48" s="493"/>
      <c r="CM48" s="493"/>
      <c r="CN48" s="493"/>
      <c r="CO48" s="493"/>
      <c r="CP48" s="493"/>
      <c r="CQ48" s="493"/>
    </row>
    <row r="49" spans="1:95" s="187" customFormat="1" ht="3.6" customHeight="1" x14ac:dyDescent="0.25">
      <c r="A49" s="253"/>
      <c r="B49" s="254"/>
      <c r="C49" s="254"/>
      <c r="D49" s="254"/>
      <c r="E49" s="255"/>
      <c r="F49" s="256"/>
      <c r="G49" s="256"/>
      <c r="H49" s="256"/>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256"/>
      <c r="AU49" s="256"/>
      <c r="AV49" s="256"/>
      <c r="AW49" s="256"/>
      <c r="AX49" s="256"/>
      <c r="AY49" s="256"/>
      <c r="AZ49" s="256"/>
      <c r="BA49" s="256"/>
      <c r="BB49" s="256"/>
      <c r="BC49" s="256"/>
      <c r="BD49" s="256"/>
      <c r="BE49" s="256"/>
      <c r="BF49" s="256"/>
      <c r="BG49" s="256"/>
      <c r="BH49" s="256"/>
      <c r="BI49" s="256"/>
      <c r="BJ49" s="256"/>
      <c r="BK49" s="256"/>
      <c r="BL49" s="256"/>
      <c r="BM49" s="256"/>
      <c r="BN49" s="254"/>
      <c r="BO49" s="254"/>
      <c r="BP49" s="254"/>
      <c r="BQ49" s="254"/>
      <c r="BR49" s="749"/>
      <c r="BS49" s="750"/>
      <c r="BT49" s="750"/>
      <c r="BU49" s="750"/>
      <c r="BV49" s="750"/>
      <c r="BW49" s="750"/>
      <c r="BX49" s="750"/>
      <c r="BY49" s="750"/>
      <c r="BZ49" s="750"/>
      <c r="CA49" s="750"/>
      <c r="CB49" s="751"/>
      <c r="CC49" s="418"/>
      <c r="CD49" s="493"/>
      <c r="CE49" s="493"/>
      <c r="CF49" s="493"/>
      <c r="CG49" s="493"/>
      <c r="CH49" s="493"/>
      <c r="CI49" s="493"/>
      <c r="CJ49" s="493"/>
      <c r="CK49" s="493"/>
      <c r="CL49" s="493"/>
      <c r="CM49" s="493"/>
      <c r="CN49" s="493"/>
      <c r="CO49" s="493"/>
      <c r="CP49" s="493"/>
      <c r="CQ49" s="493"/>
    </row>
    <row r="50" spans="1:95" s="27" customFormat="1" ht="14.1" customHeight="1" x14ac:dyDescent="0.25">
      <c r="A50" s="757" t="s">
        <v>65</v>
      </c>
      <c r="B50" s="758"/>
      <c r="C50" s="758"/>
      <c r="D50" s="758"/>
      <c r="E50" s="758"/>
      <c r="F50" s="758"/>
      <c r="G50" s="758"/>
      <c r="H50" s="758"/>
      <c r="I50" s="758"/>
      <c r="J50" s="758"/>
      <c r="K50" s="758"/>
      <c r="L50" s="758"/>
      <c r="M50" s="758"/>
      <c r="N50" s="758"/>
      <c r="O50" s="758"/>
      <c r="P50" s="758"/>
      <c r="Q50" s="758"/>
      <c r="R50" s="758"/>
      <c r="S50" s="758"/>
      <c r="T50" s="758"/>
      <c r="U50" s="758"/>
      <c r="V50" s="758"/>
      <c r="W50" s="758"/>
      <c r="X50" s="758"/>
      <c r="Y50" s="758"/>
      <c r="Z50" s="758"/>
      <c r="AA50" s="758"/>
      <c r="AB50" s="758"/>
      <c r="AC50" s="758"/>
      <c r="AD50" s="758"/>
      <c r="AE50" s="758"/>
      <c r="AF50" s="758"/>
      <c r="AG50" s="758"/>
      <c r="AH50" s="758"/>
      <c r="AI50" s="758"/>
      <c r="AJ50" s="758"/>
      <c r="AK50" s="758"/>
      <c r="AL50" s="758"/>
      <c r="AM50" s="758"/>
      <c r="AN50" s="758"/>
      <c r="AO50" s="758"/>
      <c r="AP50" s="758"/>
      <c r="AQ50" s="758"/>
      <c r="AR50" s="758"/>
      <c r="AS50" s="758"/>
      <c r="AT50" s="758"/>
      <c r="AU50" s="758"/>
      <c r="AV50" s="758"/>
      <c r="AW50" s="758"/>
      <c r="AX50" s="758"/>
      <c r="AY50" s="758"/>
      <c r="AZ50" s="758"/>
      <c r="BA50" s="758"/>
      <c r="BB50" s="758"/>
      <c r="BC50" s="758"/>
      <c r="BD50" s="758"/>
      <c r="BE50" s="758"/>
      <c r="BF50" s="758"/>
      <c r="BG50" s="758"/>
      <c r="BH50" s="758"/>
      <c r="BI50" s="758"/>
      <c r="BJ50" s="758"/>
      <c r="BK50" s="758"/>
      <c r="BL50" s="758"/>
      <c r="BM50" s="758"/>
      <c r="BN50" s="758"/>
      <c r="BO50" s="476"/>
      <c r="BP50" s="476"/>
      <c r="BQ50" s="393"/>
      <c r="BR50" s="749"/>
      <c r="BS50" s="750"/>
      <c r="BT50" s="750"/>
      <c r="BU50" s="750"/>
      <c r="BV50" s="750"/>
      <c r="BW50" s="750"/>
      <c r="BX50" s="750"/>
      <c r="BY50" s="750"/>
      <c r="BZ50" s="750"/>
      <c r="CA50" s="750"/>
      <c r="CB50" s="751"/>
      <c r="CC50" s="419"/>
      <c r="CD50" s="479"/>
      <c r="CE50" s="479"/>
      <c r="CF50" s="479"/>
      <c r="CG50" s="479"/>
      <c r="CH50" s="479"/>
      <c r="CI50" s="175"/>
      <c r="CJ50" s="175"/>
      <c r="CK50" s="175"/>
      <c r="CL50" s="175"/>
      <c r="CM50" s="479"/>
      <c r="CN50" s="479"/>
      <c r="CO50" s="479"/>
      <c r="CP50" s="479"/>
      <c r="CQ50" s="479"/>
    </row>
    <row r="51" spans="1:95" s="258" customFormat="1" ht="9.75" customHeight="1" x14ac:dyDescent="0.25">
      <c r="A51" s="686" t="s">
        <v>66</v>
      </c>
      <c r="B51" s="687"/>
      <c r="C51" s="687"/>
      <c r="D51" s="687"/>
      <c r="E51" s="687"/>
      <c r="F51" s="687"/>
      <c r="G51" s="687"/>
      <c r="H51" s="688"/>
      <c r="I51" s="438" t="s">
        <v>67</v>
      </c>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c r="BF51" s="471"/>
      <c r="BG51" s="471"/>
      <c r="BH51" s="471"/>
      <c r="BI51" s="471"/>
      <c r="BJ51" s="689" t="s">
        <v>68</v>
      </c>
      <c r="BK51" s="687"/>
      <c r="BL51" s="687"/>
      <c r="BM51" s="687"/>
      <c r="BN51" s="687"/>
      <c r="BO51" s="687"/>
      <c r="BP51" s="687"/>
      <c r="BQ51" s="688"/>
      <c r="BR51" s="752"/>
      <c r="BS51" s="753"/>
      <c r="BT51" s="753"/>
      <c r="BU51" s="753"/>
      <c r="BV51" s="753"/>
      <c r="BW51" s="753"/>
      <c r="BX51" s="753"/>
      <c r="BY51" s="753"/>
      <c r="BZ51" s="753"/>
      <c r="CA51" s="753"/>
      <c r="CB51" s="754"/>
      <c r="CC51" s="419"/>
      <c r="CD51" s="257"/>
      <c r="CE51" s="257"/>
      <c r="CF51" s="175"/>
      <c r="CG51" s="175"/>
      <c r="CH51" s="175"/>
      <c r="CI51" s="175"/>
      <c r="CJ51" s="175"/>
      <c r="CK51" s="175"/>
      <c r="CL51" s="175"/>
      <c r="CM51" s="257"/>
      <c r="CN51" s="257"/>
      <c r="CO51" s="257"/>
      <c r="CP51" s="257"/>
      <c r="CQ51" s="257"/>
    </row>
    <row r="52" spans="1:95" s="27" customFormat="1" ht="15" x14ac:dyDescent="0.25">
      <c r="A52" s="662"/>
      <c r="B52" s="663"/>
      <c r="C52" s="663"/>
      <c r="D52" s="663"/>
      <c r="E52" s="663"/>
      <c r="F52" s="663"/>
      <c r="G52" s="663"/>
      <c r="H52" s="664"/>
      <c r="I52" s="652"/>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c r="AL52" s="653"/>
      <c r="AM52" s="653"/>
      <c r="AN52" s="653"/>
      <c r="AO52" s="653"/>
      <c r="AP52" s="653"/>
      <c r="AQ52" s="653"/>
      <c r="AR52" s="653"/>
      <c r="AS52" s="653"/>
      <c r="AT52" s="653"/>
      <c r="AU52" s="653"/>
      <c r="AV52" s="653"/>
      <c r="AW52" s="653"/>
      <c r="AX52" s="653"/>
      <c r="AY52" s="653"/>
      <c r="AZ52" s="653"/>
      <c r="BA52" s="653"/>
      <c r="BB52" s="653"/>
      <c r="BC52" s="653"/>
      <c r="BD52" s="653"/>
      <c r="BE52" s="653"/>
      <c r="BF52" s="653"/>
      <c r="BG52" s="653"/>
      <c r="BH52" s="653"/>
      <c r="BI52" s="654"/>
      <c r="BJ52" s="655"/>
      <c r="BK52" s="656"/>
      <c r="BL52" s="656"/>
      <c r="BM52" s="656"/>
      <c r="BN52" s="656"/>
      <c r="BO52" s="656"/>
      <c r="BP52" s="656"/>
      <c r="BQ52" s="657"/>
      <c r="BR52" s="658">
        <f>+BJ52</f>
        <v>0</v>
      </c>
      <c r="BS52" s="659"/>
      <c r="BT52" s="659"/>
      <c r="BU52" s="659"/>
      <c r="BV52" s="659"/>
      <c r="BW52" s="660"/>
      <c r="BX52" s="660"/>
      <c r="BY52" s="660"/>
      <c r="BZ52" s="660"/>
      <c r="CA52" s="660"/>
      <c r="CB52" s="661"/>
      <c r="CC52" s="420"/>
      <c r="CD52" s="479"/>
      <c r="CE52" s="479"/>
      <c r="CF52" s="690" t="s">
        <v>69</v>
      </c>
      <c r="CG52" s="691"/>
      <c r="CH52" s="691"/>
      <c r="CI52" s="691"/>
      <c r="CJ52" s="691"/>
      <c r="CK52" s="691"/>
      <c r="CL52" s="691"/>
      <c r="CM52" s="691"/>
      <c r="CN52" s="692"/>
      <c r="CO52" s="479"/>
      <c r="CP52" s="479"/>
      <c r="CQ52" s="479"/>
    </row>
    <row r="53" spans="1:95" s="27" customFormat="1" ht="17.25" customHeight="1" x14ac:dyDescent="0.25">
      <c r="A53" s="662"/>
      <c r="B53" s="663"/>
      <c r="C53" s="663"/>
      <c r="D53" s="663"/>
      <c r="E53" s="663"/>
      <c r="F53" s="663"/>
      <c r="G53" s="663"/>
      <c r="H53" s="664"/>
      <c r="I53" s="652"/>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653"/>
      <c r="AM53" s="653"/>
      <c r="AN53" s="653"/>
      <c r="AO53" s="653"/>
      <c r="AP53" s="653"/>
      <c r="AQ53" s="653"/>
      <c r="AR53" s="653"/>
      <c r="AS53" s="653"/>
      <c r="AT53" s="653"/>
      <c r="AU53" s="653"/>
      <c r="AV53" s="653"/>
      <c r="AW53" s="653"/>
      <c r="AX53" s="653"/>
      <c r="AY53" s="653"/>
      <c r="AZ53" s="653"/>
      <c r="BA53" s="653"/>
      <c r="BB53" s="653"/>
      <c r="BC53" s="653"/>
      <c r="BD53" s="653"/>
      <c r="BE53" s="653"/>
      <c r="BF53" s="653"/>
      <c r="BG53" s="653"/>
      <c r="BH53" s="653"/>
      <c r="BI53" s="654"/>
      <c r="BJ53" s="655"/>
      <c r="BK53" s="656"/>
      <c r="BL53" s="656"/>
      <c r="BM53" s="656"/>
      <c r="BN53" s="656"/>
      <c r="BO53" s="656"/>
      <c r="BP53" s="656"/>
      <c r="BQ53" s="657"/>
      <c r="BR53" s="658">
        <f t="shared" ref="BR53" si="0">+BJ53</f>
        <v>0</v>
      </c>
      <c r="BS53" s="659"/>
      <c r="BT53" s="659"/>
      <c r="BU53" s="659"/>
      <c r="BV53" s="659"/>
      <c r="BW53" s="660"/>
      <c r="BX53" s="660"/>
      <c r="BY53" s="660"/>
      <c r="BZ53" s="660"/>
      <c r="CA53" s="660"/>
      <c r="CB53" s="661"/>
      <c r="CC53" s="420"/>
      <c r="CD53" s="479"/>
      <c r="CE53" s="479"/>
      <c r="CF53" s="693"/>
      <c r="CG53" s="694"/>
      <c r="CH53" s="694"/>
      <c r="CI53" s="694"/>
      <c r="CJ53" s="694"/>
      <c r="CK53" s="694"/>
      <c r="CL53" s="694"/>
      <c r="CM53" s="694"/>
      <c r="CN53" s="695"/>
      <c r="CO53" s="479"/>
      <c r="CP53" s="479"/>
      <c r="CQ53" s="479"/>
    </row>
    <row r="54" spans="1:95" s="27" customFormat="1" ht="16.5" customHeight="1" x14ac:dyDescent="0.25">
      <c r="A54" s="662"/>
      <c r="B54" s="663"/>
      <c r="C54" s="663"/>
      <c r="D54" s="663"/>
      <c r="E54" s="663"/>
      <c r="F54" s="663"/>
      <c r="G54" s="663"/>
      <c r="H54" s="664"/>
      <c r="I54" s="652"/>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c r="AK54" s="653"/>
      <c r="AL54" s="653"/>
      <c r="AM54" s="653"/>
      <c r="AN54" s="653"/>
      <c r="AO54" s="653"/>
      <c r="AP54" s="653"/>
      <c r="AQ54" s="653"/>
      <c r="AR54" s="653"/>
      <c r="AS54" s="653"/>
      <c r="AT54" s="653"/>
      <c r="AU54" s="653"/>
      <c r="AV54" s="653"/>
      <c r="AW54" s="653"/>
      <c r="AX54" s="653"/>
      <c r="AY54" s="653"/>
      <c r="AZ54" s="653"/>
      <c r="BA54" s="653"/>
      <c r="BB54" s="653"/>
      <c r="BC54" s="653"/>
      <c r="BD54" s="653"/>
      <c r="BE54" s="653"/>
      <c r="BF54" s="653"/>
      <c r="BG54" s="653"/>
      <c r="BH54" s="653"/>
      <c r="BI54" s="654"/>
      <c r="BJ54" s="655"/>
      <c r="BK54" s="656"/>
      <c r="BL54" s="656"/>
      <c r="BM54" s="656"/>
      <c r="BN54" s="656"/>
      <c r="BO54" s="656"/>
      <c r="BP54" s="656"/>
      <c r="BQ54" s="657"/>
      <c r="BR54" s="658">
        <f>+BJ54</f>
        <v>0</v>
      </c>
      <c r="BS54" s="659"/>
      <c r="BT54" s="659"/>
      <c r="BU54" s="659"/>
      <c r="BV54" s="659"/>
      <c r="BW54" s="660"/>
      <c r="BX54" s="660"/>
      <c r="BY54" s="660"/>
      <c r="BZ54" s="660"/>
      <c r="CA54" s="660"/>
      <c r="CB54" s="661"/>
      <c r="CC54" s="420"/>
      <c r="CD54" s="479"/>
      <c r="CE54" s="479"/>
      <c r="CF54" s="696"/>
      <c r="CG54" s="697"/>
      <c r="CH54" s="697"/>
      <c r="CI54" s="697"/>
      <c r="CJ54" s="697"/>
      <c r="CK54" s="697"/>
      <c r="CL54" s="697"/>
      <c r="CM54" s="697"/>
      <c r="CN54" s="698"/>
      <c r="CO54" s="479"/>
      <c r="CP54" s="479"/>
      <c r="CQ54" s="479"/>
    </row>
    <row r="55" spans="1:95" s="27" customFormat="1" ht="13.5" customHeight="1" x14ac:dyDescent="0.25">
      <c r="A55" s="674" t="s">
        <v>70</v>
      </c>
      <c r="B55" s="675"/>
      <c r="C55" s="675"/>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c r="BD55" s="675"/>
      <c r="BE55" s="675"/>
      <c r="BF55" s="675"/>
      <c r="BG55" s="675"/>
      <c r="BH55" s="675"/>
      <c r="BI55" s="675"/>
      <c r="BJ55" s="675"/>
      <c r="BK55" s="675"/>
      <c r="BL55" s="675"/>
      <c r="BM55" s="675"/>
      <c r="BN55" s="675"/>
      <c r="BO55" s="445"/>
      <c r="BP55" s="445"/>
      <c r="BQ55" s="394"/>
      <c r="BR55" s="676"/>
      <c r="BS55" s="677"/>
      <c r="BT55" s="677"/>
      <c r="BU55" s="677"/>
      <c r="BV55" s="677"/>
      <c r="BW55" s="678"/>
      <c r="BX55" s="679"/>
      <c r="BY55" s="679"/>
      <c r="BZ55" s="679"/>
      <c r="CA55" s="679"/>
      <c r="CB55" s="680"/>
      <c r="CC55" s="419"/>
      <c r="CD55" s="479"/>
      <c r="CE55" s="479"/>
      <c r="CF55" s="259"/>
      <c r="CG55" s="259"/>
      <c r="CH55" s="259"/>
      <c r="CI55" s="259"/>
      <c r="CJ55" s="259"/>
      <c r="CK55" s="259"/>
      <c r="CL55" s="259"/>
      <c r="CM55" s="175"/>
      <c r="CN55" s="175"/>
      <c r="CO55" s="479"/>
      <c r="CP55" s="479"/>
      <c r="CQ55" s="479"/>
    </row>
    <row r="56" spans="1:95" s="258" customFormat="1" ht="9" customHeight="1" x14ac:dyDescent="0.25">
      <c r="A56" s="686" t="s">
        <v>66</v>
      </c>
      <c r="B56" s="687"/>
      <c r="C56" s="687"/>
      <c r="D56" s="687"/>
      <c r="E56" s="687"/>
      <c r="F56" s="687"/>
      <c r="G56" s="687"/>
      <c r="H56" s="688"/>
      <c r="I56" s="438" t="s">
        <v>67</v>
      </c>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c r="AW56" s="471"/>
      <c r="AX56" s="471"/>
      <c r="AY56" s="471"/>
      <c r="AZ56" s="471"/>
      <c r="BA56" s="471"/>
      <c r="BB56" s="471"/>
      <c r="BC56" s="471"/>
      <c r="BD56" s="471"/>
      <c r="BE56" s="471"/>
      <c r="BF56" s="471"/>
      <c r="BG56" s="471"/>
      <c r="BH56" s="471"/>
      <c r="BI56" s="471"/>
      <c r="BJ56" s="689" t="s">
        <v>68</v>
      </c>
      <c r="BK56" s="687"/>
      <c r="BL56" s="687"/>
      <c r="BM56" s="687"/>
      <c r="BN56" s="687"/>
      <c r="BO56" s="687"/>
      <c r="BP56" s="687"/>
      <c r="BQ56" s="688"/>
      <c r="BR56" s="681"/>
      <c r="BS56" s="682"/>
      <c r="BT56" s="682"/>
      <c r="BU56" s="682"/>
      <c r="BV56" s="682"/>
      <c r="BW56" s="683"/>
      <c r="BX56" s="684"/>
      <c r="BY56" s="684"/>
      <c r="BZ56" s="684"/>
      <c r="CA56" s="684"/>
      <c r="CB56" s="685"/>
      <c r="CC56" s="419"/>
      <c r="CD56" s="257"/>
      <c r="CE56" s="257"/>
      <c r="CF56" s="259"/>
      <c r="CG56" s="259"/>
      <c r="CH56" s="259"/>
      <c r="CI56" s="259"/>
      <c r="CJ56" s="259"/>
      <c r="CK56" s="259"/>
      <c r="CL56" s="259"/>
      <c r="CM56" s="175"/>
      <c r="CN56" s="175"/>
      <c r="CO56" s="257"/>
      <c r="CP56" s="257"/>
      <c r="CQ56" s="257"/>
    </row>
    <row r="57" spans="1:95" s="27" customFormat="1" ht="15" x14ac:dyDescent="0.25">
      <c r="A57" s="662"/>
      <c r="B57" s="663"/>
      <c r="C57" s="663"/>
      <c r="D57" s="663"/>
      <c r="E57" s="663"/>
      <c r="F57" s="663"/>
      <c r="G57" s="663"/>
      <c r="H57" s="664"/>
      <c r="I57" s="652"/>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c r="BD57" s="653"/>
      <c r="BE57" s="653"/>
      <c r="BF57" s="653"/>
      <c r="BG57" s="653"/>
      <c r="BH57" s="653"/>
      <c r="BI57" s="654"/>
      <c r="BJ57" s="655"/>
      <c r="BK57" s="656"/>
      <c r="BL57" s="656"/>
      <c r="BM57" s="656"/>
      <c r="BN57" s="656"/>
      <c r="BO57" s="656"/>
      <c r="BP57" s="656"/>
      <c r="BQ57" s="657"/>
      <c r="BR57" s="658">
        <f t="shared" ref="BR57:BR60" si="1">+BJ57</f>
        <v>0</v>
      </c>
      <c r="BS57" s="659"/>
      <c r="BT57" s="659"/>
      <c r="BU57" s="659"/>
      <c r="BV57" s="659"/>
      <c r="BW57" s="660"/>
      <c r="BX57" s="660"/>
      <c r="BY57" s="660"/>
      <c r="BZ57" s="660"/>
      <c r="CA57" s="660"/>
      <c r="CB57" s="661"/>
      <c r="CC57" s="421"/>
      <c r="CD57" s="479"/>
      <c r="CE57" s="479"/>
      <c r="CF57" s="259"/>
      <c r="CG57" s="259"/>
      <c r="CH57" s="259"/>
      <c r="CI57" s="259"/>
      <c r="CJ57" s="259"/>
      <c r="CK57" s="259"/>
      <c r="CL57" s="259"/>
      <c r="CM57" s="175"/>
      <c r="CN57" s="175"/>
      <c r="CO57" s="479"/>
      <c r="CP57" s="479"/>
      <c r="CQ57" s="479"/>
    </row>
    <row r="58" spans="1:95" s="27" customFormat="1" ht="15" x14ac:dyDescent="0.25">
      <c r="A58" s="662"/>
      <c r="B58" s="663"/>
      <c r="C58" s="663"/>
      <c r="D58" s="663"/>
      <c r="E58" s="663"/>
      <c r="F58" s="663"/>
      <c r="G58" s="663"/>
      <c r="H58" s="664"/>
      <c r="I58" s="652"/>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M58" s="653"/>
      <c r="AN58" s="653"/>
      <c r="AO58" s="653"/>
      <c r="AP58" s="653"/>
      <c r="AQ58" s="653"/>
      <c r="AR58" s="653"/>
      <c r="AS58" s="653"/>
      <c r="AT58" s="653"/>
      <c r="AU58" s="653"/>
      <c r="AV58" s="653"/>
      <c r="AW58" s="653"/>
      <c r="AX58" s="653"/>
      <c r="AY58" s="653"/>
      <c r="AZ58" s="653"/>
      <c r="BA58" s="653"/>
      <c r="BB58" s="653"/>
      <c r="BC58" s="653"/>
      <c r="BD58" s="653"/>
      <c r="BE58" s="653"/>
      <c r="BF58" s="653"/>
      <c r="BG58" s="653"/>
      <c r="BH58" s="653"/>
      <c r="BI58" s="654"/>
      <c r="BJ58" s="655"/>
      <c r="BK58" s="656"/>
      <c r="BL58" s="656"/>
      <c r="BM58" s="656"/>
      <c r="BN58" s="656"/>
      <c r="BO58" s="656"/>
      <c r="BP58" s="656"/>
      <c r="BQ58" s="657"/>
      <c r="BR58" s="658">
        <f t="shared" si="1"/>
        <v>0</v>
      </c>
      <c r="BS58" s="659"/>
      <c r="BT58" s="659"/>
      <c r="BU58" s="659"/>
      <c r="BV58" s="659"/>
      <c r="BW58" s="660"/>
      <c r="BX58" s="660"/>
      <c r="BY58" s="660"/>
      <c r="BZ58" s="660"/>
      <c r="CA58" s="660"/>
      <c r="CB58" s="661"/>
      <c r="CC58" s="421"/>
      <c r="CD58" s="479"/>
      <c r="CE58" s="479"/>
      <c r="CF58" s="665" t="s">
        <v>71</v>
      </c>
      <c r="CG58" s="666"/>
      <c r="CH58" s="666"/>
      <c r="CI58" s="666"/>
      <c r="CJ58" s="666"/>
      <c r="CK58" s="666"/>
      <c r="CL58" s="666"/>
      <c r="CM58" s="666"/>
      <c r="CN58" s="667"/>
      <c r="CO58" s="479"/>
      <c r="CP58" s="479"/>
      <c r="CQ58" s="479"/>
    </row>
    <row r="59" spans="1:95" s="27" customFormat="1" ht="15" x14ac:dyDescent="0.25">
      <c r="A59" s="662"/>
      <c r="B59" s="663"/>
      <c r="C59" s="663"/>
      <c r="D59" s="663"/>
      <c r="E59" s="663"/>
      <c r="F59" s="663"/>
      <c r="G59" s="663"/>
      <c r="H59" s="664"/>
      <c r="I59" s="652"/>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M59" s="653"/>
      <c r="AN59" s="653"/>
      <c r="AO59" s="653"/>
      <c r="AP59" s="653"/>
      <c r="AQ59" s="653"/>
      <c r="AR59" s="653"/>
      <c r="AS59" s="653"/>
      <c r="AT59" s="653"/>
      <c r="AU59" s="653"/>
      <c r="AV59" s="653"/>
      <c r="AW59" s="653"/>
      <c r="AX59" s="653"/>
      <c r="AY59" s="653"/>
      <c r="AZ59" s="653"/>
      <c r="BA59" s="653"/>
      <c r="BB59" s="653"/>
      <c r="BC59" s="653"/>
      <c r="BD59" s="653"/>
      <c r="BE59" s="653"/>
      <c r="BF59" s="653"/>
      <c r="BG59" s="653"/>
      <c r="BH59" s="653"/>
      <c r="BI59" s="654"/>
      <c r="BJ59" s="655"/>
      <c r="BK59" s="656"/>
      <c r="BL59" s="656"/>
      <c r="BM59" s="656"/>
      <c r="BN59" s="656"/>
      <c r="BO59" s="656"/>
      <c r="BP59" s="656"/>
      <c r="BQ59" s="657"/>
      <c r="BR59" s="658">
        <f t="shared" si="1"/>
        <v>0</v>
      </c>
      <c r="BS59" s="659"/>
      <c r="BT59" s="659"/>
      <c r="BU59" s="659"/>
      <c r="BV59" s="659"/>
      <c r="BW59" s="660"/>
      <c r="BX59" s="660"/>
      <c r="BY59" s="660"/>
      <c r="BZ59" s="660"/>
      <c r="CA59" s="660"/>
      <c r="CB59" s="661"/>
      <c r="CC59" s="421"/>
      <c r="CD59" s="479"/>
      <c r="CE59" s="479"/>
      <c r="CF59" s="668"/>
      <c r="CG59" s="669"/>
      <c r="CH59" s="669"/>
      <c r="CI59" s="669"/>
      <c r="CJ59" s="669"/>
      <c r="CK59" s="669"/>
      <c r="CL59" s="669"/>
      <c r="CM59" s="669"/>
      <c r="CN59" s="670"/>
      <c r="CO59" s="479"/>
      <c r="CP59" s="479"/>
      <c r="CQ59" s="479"/>
    </row>
    <row r="60" spans="1:95" s="27" customFormat="1" ht="15" x14ac:dyDescent="0.25">
      <c r="A60" s="662"/>
      <c r="B60" s="663"/>
      <c r="C60" s="663"/>
      <c r="D60" s="663"/>
      <c r="E60" s="663"/>
      <c r="F60" s="663"/>
      <c r="G60" s="663"/>
      <c r="H60" s="664"/>
      <c r="I60" s="652"/>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c r="BA60" s="653"/>
      <c r="BB60" s="653"/>
      <c r="BC60" s="653"/>
      <c r="BD60" s="653"/>
      <c r="BE60" s="653"/>
      <c r="BF60" s="653"/>
      <c r="BG60" s="653"/>
      <c r="BH60" s="653"/>
      <c r="BI60" s="654"/>
      <c r="BJ60" s="655"/>
      <c r="BK60" s="656"/>
      <c r="BL60" s="656"/>
      <c r="BM60" s="656"/>
      <c r="BN60" s="656"/>
      <c r="BO60" s="656"/>
      <c r="BP60" s="656"/>
      <c r="BQ60" s="657"/>
      <c r="BR60" s="658">
        <f t="shared" si="1"/>
        <v>0</v>
      </c>
      <c r="BS60" s="659"/>
      <c r="BT60" s="659"/>
      <c r="BU60" s="659"/>
      <c r="BV60" s="659"/>
      <c r="BW60" s="660"/>
      <c r="BX60" s="660"/>
      <c r="BY60" s="660"/>
      <c r="BZ60" s="660"/>
      <c r="CA60" s="660"/>
      <c r="CB60" s="661"/>
      <c r="CC60" s="421"/>
      <c r="CD60" s="479"/>
      <c r="CE60" s="479"/>
      <c r="CF60" s="668"/>
      <c r="CG60" s="669"/>
      <c r="CH60" s="669"/>
      <c r="CI60" s="669"/>
      <c r="CJ60" s="669"/>
      <c r="CK60" s="669"/>
      <c r="CL60" s="669"/>
      <c r="CM60" s="669"/>
      <c r="CN60" s="670"/>
      <c r="CO60" s="479"/>
      <c r="CP60" s="479"/>
      <c r="CQ60" s="479"/>
    </row>
    <row r="61" spans="1:95" s="27" customFormat="1" ht="17.25" customHeight="1" x14ac:dyDescent="0.25">
      <c r="A61" s="662"/>
      <c r="B61" s="663"/>
      <c r="C61" s="663"/>
      <c r="D61" s="663"/>
      <c r="E61" s="663"/>
      <c r="F61" s="663"/>
      <c r="G61" s="663"/>
      <c r="H61" s="664"/>
      <c r="I61" s="652"/>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c r="AK61" s="653"/>
      <c r="AL61" s="653"/>
      <c r="AM61" s="653"/>
      <c r="AN61" s="653"/>
      <c r="AO61" s="653"/>
      <c r="AP61" s="653"/>
      <c r="AQ61" s="653"/>
      <c r="AR61" s="653"/>
      <c r="AS61" s="653"/>
      <c r="AT61" s="653"/>
      <c r="AU61" s="653"/>
      <c r="AV61" s="653"/>
      <c r="AW61" s="653"/>
      <c r="AX61" s="653"/>
      <c r="AY61" s="653"/>
      <c r="AZ61" s="653"/>
      <c r="BA61" s="653"/>
      <c r="BB61" s="653"/>
      <c r="BC61" s="653"/>
      <c r="BD61" s="653"/>
      <c r="BE61" s="653"/>
      <c r="BF61" s="653"/>
      <c r="BG61" s="653"/>
      <c r="BH61" s="653"/>
      <c r="BI61" s="654"/>
      <c r="BJ61" s="655"/>
      <c r="BK61" s="656"/>
      <c r="BL61" s="656"/>
      <c r="BM61" s="656"/>
      <c r="BN61" s="656"/>
      <c r="BO61" s="656"/>
      <c r="BP61" s="656"/>
      <c r="BQ61" s="657"/>
      <c r="BR61" s="658">
        <f>+BJ61</f>
        <v>0</v>
      </c>
      <c r="BS61" s="659"/>
      <c r="BT61" s="659"/>
      <c r="BU61" s="659"/>
      <c r="BV61" s="659"/>
      <c r="BW61" s="660"/>
      <c r="BX61" s="660"/>
      <c r="BY61" s="660"/>
      <c r="BZ61" s="660"/>
      <c r="CA61" s="660"/>
      <c r="CB61" s="661"/>
      <c r="CC61" s="421"/>
      <c r="CD61" s="479"/>
      <c r="CE61" s="479"/>
      <c r="CF61" s="671"/>
      <c r="CG61" s="672"/>
      <c r="CH61" s="672"/>
      <c r="CI61" s="672"/>
      <c r="CJ61" s="672"/>
      <c r="CK61" s="672"/>
      <c r="CL61" s="672"/>
      <c r="CM61" s="672"/>
      <c r="CN61" s="673"/>
      <c r="CO61" s="479"/>
      <c r="CP61" s="479"/>
      <c r="CQ61" s="479"/>
    </row>
    <row r="62" spans="1:95" s="27" customFormat="1" ht="15" x14ac:dyDescent="0.25">
      <c r="A62" s="662"/>
      <c r="B62" s="663"/>
      <c r="C62" s="663"/>
      <c r="D62" s="663"/>
      <c r="E62" s="663"/>
      <c r="F62" s="663"/>
      <c r="G62" s="663"/>
      <c r="H62" s="664"/>
      <c r="I62" s="652"/>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4"/>
      <c r="BJ62" s="655"/>
      <c r="BK62" s="656"/>
      <c r="BL62" s="656"/>
      <c r="BM62" s="656"/>
      <c r="BN62" s="656"/>
      <c r="BO62" s="656"/>
      <c r="BP62" s="656"/>
      <c r="BQ62" s="657"/>
      <c r="BR62" s="658">
        <f>+BJ62</f>
        <v>0</v>
      </c>
      <c r="BS62" s="659"/>
      <c r="BT62" s="659"/>
      <c r="BU62" s="659"/>
      <c r="BV62" s="659"/>
      <c r="BW62" s="660"/>
      <c r="BX62" s="660"/>
      <c r="BY62" s="660"/>
      <c r="BZ62" s="660"/>
      <c r="CA62" s="660"/>
      <c r="CB62" s="661"/>
      <c r="CC62" s="421"/>
      <c r="CD62" s="479"/>
      <c r="CE62" s="479"/>
      <c r="CF62" s="175"/>
      <c r="CG62" s="175"/>
      <c r="CH62" s="175"/>
      <c r="CI62" s="175"/>
      <c r="CJ62" s="175"/>
      <c r="CK62" s="175"/>
      <c r="CL62" s="175"/>
      <c r="CM62" s="479"/>
      <c r="CN62" s="479"/>
      <c r="CO62" s="479"/>
      <c r="CP62" s="479"/>
      <c r="CQ62" s="479"/>
    </row>
    <row r="63" spans="1:95" s="27" customFormat="1" ht="13.5" customHeight="1" x14ac:dyDescent="0.25">
      <c r="A63" s="611" t="s">
        <v>72</v>
      </c>
      <c r="B63" s="612"/>
      <c r="C63" s="612"/>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3"/>
      <c r="AP63" s="613"/>
      <c r="AQ63" s="613"/>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613"/>
      <c r="BP63" s="613"/>
      <c r="BQ63" s="613"/>
      <c r="BR63" s="614"/>
      <c r="BS63" s="615"/>
      <c r="BT63" s="615"/>
      <c r="BU63" s="615"/>
      <c r="BV63" s="615"/>
      <c r="BW63" s="616"/>
      <c r="BX63" s="616"/>
      <c r="BY63" s="616"/>
      <c r="BZ63" s="616"/>
      <c r="CA63" s="616"/>
      <c r="CB63" s="617"/>
      <c r="CC63" s="412"/>
      <c r="CD63" s="479"/>
      <c r="CE63" s="479"/>
      <c r="CF63" s="545" t="s">
        <v>73</v>
      </c>
      <c r="CG63" s="601"/>
      <c r="CH63" s="601"/>
      <c r="CI63" s="601"/>
      <c r="CJ63" s="601"/>
      <c r="CK63" s="601"/>
      <c r="CL63" s="601"/>
      <c r="CM63" s="547"/>
      <c r="CN63" s="548"/>
      <c r="CO63" s="479"/>
      <c r="CP63" s="479"/>
      <c r="CQ63" s="479"/>
    </row>
    <row r="64" spans="1:95" s="262" customFormat="1" ht="3" customHeight="1" x14ac:dyDescent="0.25">
      <c r="A64" s="343"/>
      <c r="B64" s="395"/>
      <c r="C64" s="395"/>
      <c r="D64" s="395"/>
      <c r="E64" s="395"/>
      <c r="F64" s="395"/>
      <c r="G64" s="395"/>
      <c r="H64" s="395"/>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1"/>
      <c r="AY64" s="261"/>
      <c r="AZ64" s="261"/>
      <c r="BA64" s="261"/>
      <c r="BB64" s="261"/>
      <c r="BC64" s="261"/>
      <c r="BD64" s="261"/>
      <c r="BE64" s="261"/>
      <c r="BF64" s="261"/>
      <c r="BG64" s="261"/>
      <c r="BH64" s="261"/>
      <c r="BI64" s="261"/>
      <c r="BJ64" s="261"/>
      <c r="BK64" s="261"/>
      <c r="BL64" s="261"/>
      <c r="BM64" s="261"/>
      <c r="BN64" s="261"/>
      <c r="BO64" s="261"/>
      <c r="BP64" s="261"/>
      <c r="BQ64" s="261"/>
      <c r="BR64" s="619">
        <f>-BF65</f>
        <v>0</v>
      </c>
      <c r="BS64" s="620"/>
      <c r="BT64" s="620"/>
      <c r="BU64" s="620"/>
      <c r="BV64" s="620"/>
      <c r="BW64" s="621"/>
      <c r="BX64" s="622"/>
      <c r="BY64" s="622"/>
      <c r="BZ64" s="622"/>
      <c r="CA64" s="622"/>
      <c r="CB64" s="623"/>
      <c r="CC64" s="422"/>
      <c r="CD64" s="261"/>
      <c r="CE64" s="261"/>
      <c r="CF64" s="602"/>
      <c r="CG64" s="603"/>
      <c r="CH64" s="603"/>
      <c r="CI64" s="603"/>
      <c r="CJ64" s="603"/>
      <c r="CK64" s="603"/>
      <c r="CL64" s="603"/>
      <c r="CM64" s="604"/>
      <c r="CN64" s="605"/>
      <c r="CO64" s="261"/>
      <c r="CP64" s="261"/>
      <c r="CQ64" s="261"/>
    </row>
    <row r="65" spans="1:95" s="27" customFormat="1" ht="13.5" customHeight="1" x14ac:dyDescent="0.25">
      <c r="A65" s="396"/>
      <c r="B65" s="358"/>
      <c r="C65" s="358"/>
      <c r="D65" s="397"/>
      <c r="E65" s="397"/>
      <c r="F65" s="358"/>
      <c r="G65" s="425" t="s">
        <v>74</v>
      </c>
      <c r="H65" s="425"/>
      <c r="I65" s="634"/>
      <c r="J65" s="635"/>
      <c r="K65" s="635"/>
      <c r="L65" s="635"/>
      <c r="M65" s="635"/>
      <c r="N65" s="635"/>
      <c r="O65" s="635"/>
      <c r="P65" s="635"/>
      <c r="Q65" s="635"/>
      <c r="R65" s="635"/>
      <c r="S65" s="636"/>
      <c r="T65" s="178"/>
      <c r="U65" s="637" t="s">
        <v>75</v>
      </c>
      <c r="V65" s="637"/>
      <c r="W65" s="638"/>
      <c r="X65" s="638"/>
      <c r="Y65" s="638"/>
      <c r="Z65" s="638"/>
      <c r="AA65" s="638"/>
      <c r="AB65" s="638"/>
      <c r="AC65" s="638"/>
      <c r="AD65" s="638"/>
      <c r="AE65" s="634"/>
      <c r="AF65" s="635"/>
      <c r="AG65" s="635"/>
      <c r="AH65" s="635"/>
      <c r="AI65" s="635"/>
      <c r="AJ65" s="635"/>
      <c r="AK65" s="635"/>
      <c r="AL65" s="635"/>
      <c r="AM65" s="635"/>
      <c r="AN65" s="635"/>
      <c r="AO65" s="636"/>
      <c r="AP65" s="639" t="s">
        <v>76</v>
      </c>
      <c r="AQ65" s="637"/>
      <c r="AR65" s="637"/>
      <c r="AS65" s="637"/>
      <c r="AT65" s="638"/>
      <c r="AU65" s="638"/>
      <c r="AV65" s="638"/>
      <c r="AW65" s="638"/>
      <c r="AX65" s="638"/>
      <c r="AY65" s="638"/>
      <c r="AZ65" s="638"/>
      <c r="BA65" s="638"/>
      <c r="BB65" s="638"/>
      <c r="BC65" s="638"/>
      <c r="BD65" s="638"/>
      <c r="BE65" s="640"/>
      <c r="BF65" s="634"/>
      <c r="BG65" s="635"/>
      <c r="BH65" s="635"/>
      <c r="BI65" s="635"/>
      <c r="BJ65" s="635"/>
      <c r="BK65" s="635"/>
      <c r="BL65" s="635"/>
      <c r="BM65" s="635"/>
      <c r="BN65" s="635"/>
      <c r="BO65" s="635"/>
      <c r="BP65" s="636"/>
      <c r="BQ65" s="264"/>
      <c r="BR65" s="624"/>
      <c r="BS65" s="625"/>
      <c r="BT65" s="625"/>
      <c r="BU65" s="625"/>
      <c r="BV65" s="625"/>
      <c r="BW65" s="626"/>
      <c r="BX65" s="627"/>
      <c r="BY65" s="627"/>
      <c r="BZ65" s="627"/>
      <c r="CA65" s="627"/>
      <c r="CB65" s="628"/>
      <c r="CC65" s="422"/>
      <c r="CD65" s="479"/>
      <c r="CE65" s="479"/>
      <c r="CF65" s="602"/>
      <c r="CG65" s="603"/>
      <c r="CH65" s="603"/>
      <c r="CI65" s="603"/>
      <c r="CJ65" s="603"/>
      <c r="CK65" s="603"/>
      <c r="CL65" s="603"/>
      <c r="CM65" s="604"/>
      <c r="CN65" s="605"/>
      <c r="CO65" s="479"/>
      <c r="CP65" s="479"/>
      <c r="CQ65" s="479"/>
    </row>
    <row r="66" spans="1:95" s="27" customFormat="1" ht="3" customHeight="1" thickBot="1" x14ac:dyDescent="0.3">
      <c r="A66" s="263"/>
      <c r="B66" s="48"/>
      <c r="C66" s="48"/>
      <c r="D66" s="48"/>
      <c r="E66" s="48"/>
      <c r="F66" s="48"/>
      <c r="G66" s="48"/>
      <c r="H66" s="48"/>
      <c r="I66" s="48"/>
      <c r="J66" s="265"/>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266"/>
      <c r="BB66" s="266"/>
      <c r="BC66" s="266"/>
      <c r="BD66" s="266"/>
      <c r="BE66" s="266"/>
      <c r="BF66" s="266"/>
      <c r="BG66" s="266"/>
      <c r="BH66" s="266"/>
      <c r="BI66" s="266"/>
      <c r="BJ66" s="266"/>
      <c r="BK66" s="266"/>
      <c r="BL66" s="266"/>
      <c r="BM66" s="266"/>
      <c r="BN66" s="264"/>
      <c r="BO66" s="264"/>
      <c r="BP66" s="264"/>
      <c r="BQ66" s="264"/>
      <c r="BR66" s="629"/>
      <c r="BS66" s="630"/>
      <c r="BT66" s="630"/>
      <c r="BU66" s="630"/>
      <c r="BV66" s="630"/>
      <c r="BW66" s="631"/>
      <c r="BX66" s="632"/>
      <c r="BY66" s="632"/>
      <c r="BZ66" s="632"/>
      <c r="CA66" s="632"/>
      <c r="CB66" s="633"/>
      <c r="CC66" s="422"/>
      <c r="CD66" s="479"/>
      <c r="CE66" s="479"/>
      <c r="CF66" s="618"/>
      <c r="CG66" s="551"/>
      <c r="CH66" s="551"/>
      <c r="CI66" s="551"/>
      <c r="CJ66" s="551"/>
      <c r="CK66" s="551"/>
      <c r="CL66" s="551"/>
      <c r="CM66" s="551"/>
      <c r="CN66" s="552"/>
      <c r="CO66" s="479"/>
      <c r="CP66" s="479"/>
      <c r="CQ66" s="479"/>
    </row>
    <row r="67" spans="1:95" s="262" customFormat="1" ht="17.25" customHeight="1" thickBot="1" x14ac:dyDescent="0.3">
      <c r="A67" s="649" t="s">
        <v>77</v>
      </c>
      <c r="B67" s="650"/>
      <c r="C67" s="650"/>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c r="AB67" s="651"/>
      <c r="AC67" s="651"/>
      <c r="AD67" s="651"/>
      <c r="AE67" s="651"/>
      <c r="AF67" s="651"/>
      <c r="AG67" s="651"/>
      <c r="AH67" s="651"/>
      <c r="AI67" s="651"/>
      <c r="AJ67" s="651"/>
      <c r="AK67" s="651"/>
      <c r="AL67" s="651"/>
      <c r="AM67" s="651"/>
      <c r="AN67" s="651"/>
      <c r="AO67" s="651"/>
      <c r="AP67" s="651"/>
      <c r="AQ67" s="651"/>
      <c r="AR67" s="651"/>
      <c r="AS67" s="651"/>
      <c r="AT67" s="651"/>
      <c r="AU67" s="651"/>
      <c r="AV67" s="651"/>
      <c r="AW67" s="527" t="e">
        <f>IF(BR67&lt;0,"OWED TO CITY","OWED TO EMPLOYEE")</f>
        <v>#N/A</v>
      </c>
      <c r="AX67" s="528"/>
      <c r="AY67" s="528"/>
      <c r="AZ67" s="528"/>
      <c r="BA67" s="528"/>
      <c r="BB67" s="528"/>
      <c r="BC67" s="528"/>
      <c r="BD67" s="528"/>
      <c r="BE67" s="528"/>
      <c r="BF67" s="528"/>
      <c r="BG67" s="528"/>
      <c r="BH67" s="528"/>
      <c r="BI67" s="528"/>
      <c r="BJ67" s="528"/>
      <c r="BK67" s="528"/>
      <c r="BL67" s="477"/>
      <c r="BM67" s="477"/>
      <c r="BN67" s="529" t="s">
        <v>45</v>
      </c>
      <c r="BO67" s="529"/>
      <c r="BP67" s="529"/>
      <c r="BQ67" s="530"/>
      <c r="BR67" s="531" t="e">
        <f>SUM(BR13:CC66)</f>
        <v>#N/A</v>
      </c>
      <c r="BS67" s="532"/>
      <c r="BT67" s="532"/>
      <c r="BU67" s="532"/>
      <c r="BV67" s="532"/>
      <c r="BW67" s="533"/>
      <c r="BX67" s="533"/>
      <c r="BY67" s="533"/>
      <c r="BZ67" s="533"/>
      <c r="CA67" s="533"/>
      <c r="CB67" s="534"/>
      <c r="CC67" s="423"/>
      <c r="CE67" s="267"/>
      <c r="CF67" s="590"/>
      <c r="CG67" s="591"/>
      <c r="CH67" s="591"/>
      <c r="CI67" s="591"/>
      <c r="CJ67" s="591"/>
      <c r="CK67" s="591"/>
      <c r="CL67" s="591"/>
      <c r="CM67" s="591"/>
      <c r="CN67" s="591"/>
      <c r="CO67" s="261"/>
      <c r="CP67" s="261"/>
      <c r="CQ67" s="261"/>
    </row>
    <row r="68" spans="1:95" s="27" customFormat="1" ht="4.5" customHeight="1" x14ac:dyDescent="0.25">
      <c r="A68" s="593" t="s">
        <v>78</v>
      </c>
      <c r="B68" s="594"/>
      <c r="C68" s="594"/>
      <c r="D68" s="594"/>
      <c r="E68" s="594"/>
      <c r="F68" s="594"/>
      <c r="G68" s="594"/>
      <c r="H68" s="594"/>
      <c r="I68" s="594"/>
      <c r="J68" s="594"/>
      <c r="K68" s="594"/>
      <c r="L68" s="594"/>
      <c r="M68" s="594"/>
      <c r="N68" s="594"/>
      <c r="O68" s="594"/>
      <c r="P68" s="594"/>
      <c r="Q68" s="594"/>
      <c r="R68" s="594"/>
      <c r="S68" s="594"/>
      <c r="T68" s="594"/>
      <c r="U68" s="594"/>
      <c r="V68" s="400"/>
      <c r="W68" s="597"/>
      <c r="X68" s="598"/>
      <c r="Y68" s="598"/>
      <c r="Z68" s="598"/>
      <c r="AA68" s="598"/>
      <c r="AB68" s="598"/>
      <c r="AC68" s="598"/>
      <c r="AD68" s="598"/>
      <c r="AE68" s="598"/>
      <c r="AF68" s="598"/>
      <c r="AG68" s="598"/>
      <c r="AH68" s="598"/>
      <c r="AI68" s="598"/>
      <c r="AJ68" s="598"/>
      <c r="AK68" s="598"/>
      <c r="AL68" s="598"/>
      <c r="AM68" s="598"/>
      <c r="AN68" s="598"/>
      <c r="AO68" s="598"/>
      <c r="AP68" s="598"/>
      <c r="AQ68" s="598"/>
      <c r="AR68" s="598"/>
      <c r="AS68" s="598"/>
      <c r="AT68" s="598"/>
      <c r="AU68" s="598"/>
      <c r="AV68" s="598"/>
      <c r="AW68" s="598"/>
      <c r="AX68" s="598"/>
      <c r="AY68" s="598"/>
      <c r="AZ68" s="598"/>
      <c r="BA68" s="598"/>
      <c r="BB68" s="598"/>
      <c r="BC68" s="598"/>
      <c r="BD68" s="598"/>
      <c r="BE68" s="598"/>
      <c r="BF68" s="598"/>
      <c r="BG68" s="598"/>
      <c r="BH68" s="598"/>
      <c r="BI68" s="598"/>
      <c r="BJ68" s="598"/>
      <c r="BK68" s="598"/>
      <c r="BL68" s="598"/>
      <c r="BM68" s="598"/>
      <c r="BN68" s="598"/>
      <c r="BO68" s="598"/>
      <c r="BP68" s="598"/>
      <c r="BQ68" s="598"/>
      <c r="BR68" s="175"/>
      <c r="BS68" s="175"/>
      <c r="BT68" s="175"/>
      <c r="BU68" s="175"/>
      <c r="BV68" s="175"/>
      <c r="BW68" s="175"/>
      <c r="BX68" s="175"/>
      <c r="BY68" s="175"/>
      <c r="BZ68" s="175"/>
      <c r="CA68" s="175"/>
      <c r="CB68" s="465"/>
      <c r="CC68" s="268"/>
      <c r="CD68" s="479"/>
      <c r="CE68" s="479"/>
      <c r="CF68" s="592"/>
      <c r="CG68" s="592"/>
      <c r="CH68" s="592"/>
      <c r="CI68" s="592"/>
      <c r="CJ68" s="592"/>
      <c r="CK68" s="592"/>
      <c r="CL68" s="592"/>
      <c r="CM68" s="592"/>
      <c r="CN68" s="592"/>
      <c r="CO68" s="479"/>
      <c r="CP68" s="479"/>
      <c r="CQ68" s="479"/>
    </row>
    <row r="69" spans="1:95" s="27" customFormat="1" ht="7.5" customHeight="1" x14ac:dyDescent="0.25">
      <c r="A69" s="595"/>
      <c r="B69" s="596"/>
      <c r="C69" s="596"/>
      <c r="D69" s="596"/>
      <c r="E69" s="596"/>
      <c r="F69" s="596"/>
      <c r="G69" s="596"/>
      <c r="H69" s="596"/>
      <c r="I69" s="596"/>
      <c r="J69" s="596"/>
      <c r="K69" s="596"/>
      <c r="L69" s="596"/>
      <c r="M69" s="596"/>
      <c r="N69" s="596"/>
      <c r="O69" s="596"/>
      <c r="P69" s="596"/>
      <c r="Q69" s="596"/>
      <c r="R69" s="596"/>
      <c r="S69" s="596"/>
      <c r="T69" s="596"/>
      <c r="U69" s="596"/>
      <c r="V69" s="400"/>
      <c r="W69" s="599" t="s">
        <v>79</v>
      </c>
      <c r="X69" s="600"/>
      <c r="Y69" s="600"/>
      <c r="Z69" s="600"/>
      <c r="AA69" s="600"/>
      <c r="AB69" s="600"/>
      <c r="AC69" s="600"/>
      <c r="AD69" s="600"/>
      <c r="AE69" s="600"/>
      <c r="AF69" s="600"/>
      <c r="AG69" s="600"/>
      <c r="AH69" s="600"/>
      <c r="AI69" s="600"/>
      <c r="AJ69" s="600"/>
      <c r="AK69" s="600"/>
      <c r="AL69" s="600"/>
      <c r="AM69" s="600"/>
      <c r="AN69" s="600"/>
      <c r="AO69" s="600"/>
      <c r="AP69" s="600"/>
      <c r="AQ69" s="600"/>
      <c r="AR69" s="600"/>
      <c r="AS69" s="600"/>
      <c r="AT69" s="600"/>
      <c r="AU69" s="600"/>
      <c r="AV69" s="600"/>
      <c r="AW69" s="600"/>
      <c r="AX69" s="600"/>
      <c r="AY69" s="600"/>
      <c r="AZ69" s="600"/>
      <c r="BA69" s="600"/>
      <c r="BB69" s="600"/>
      <c r="BC69" s="600"/>
      <c r="BD69" s="600"/>
      <c r="BE69" s="600"/>
      <c r="BF69" s="600"/>
      <c r="BG69" s="600"/>
      <c r="BH69" s="600"/>
      <c r="BI69" s="600"/>
      <c r="BJ69" s="600"/>
      <c r="BK69" s="600"/>
      <c r="BL69" s="600"/>
      <c r="BM69" s="600"/>
      <c r="BN69" s="600"/>
      <c r="BO69" s="600"/>
      <c r="BP69" s="600"/>
      <c r="BQ69" s="600"/>
      <c r="BR69" s="600"/>
      <c r="BS69" s="600"/>
      <c r="BT69" s="600"/>
      <c r="BU69" s="600"/>
      <c r="BV69" s="600"/>
      <c r="BW69" s="600"/>
      <c r="BX69" s="600"/>
      <c r="BY69" s="600"/>
      <c r="BZ69" s="600"/>
      <c r="CA69" s="600"/>
      <c r="CB69" s="466"/>
      <c r="CC69" s="269"/>
      <c r="CD69" s="175"/>
      <c r="CE69" s="175"/>
      <c r="CF69" s="545" t="s">
        <v>80</v>
      </c>
      <c r="CG69" s="601"/>
      <c r="CH69" s="601"/>
      <c r="CI69" s="601"/>
      <c r="CJ69" s="601"/>
      <c r="CK69" s="601"/>
      <c r="CL69" s="601"/>
      <c r="CM69" s="547"/>
      <c r="CN69" s="548"/>
      <c r="CO69" s="479"/>
      <c r="CP69" s="479"/>
      <c r="CQ69" s="479"/>
    </row>
    <row r="70" spans="1:95" s="27" customFormat="1" ht="9" customHeight="1" x14ac:dyDescent="0.25">
      <c r="A70" s="398"/>
      <c r="B70" s="400"/>
      <c r="C70" s="400"/>
      <c r="D70" s="399" t="s">
        <v>45</v>
      </c>
      <c r="E70" s="362" t="s">
        <v>81</v>
      </c>
      <c r="F70" s="478"/>
      <c r="G70" s="329"/>
      <c r="H70" s="329"/>
      <c r="I70" s="329"/>
      <c r="J70" s="329"/>
      <c r="K70" s="329"/>
      <c r="L70" s="329"/>
      <c r="M70" s="329"/>
      <c r="N70" s="329"/>
      <c r="O70" s="329"/>
      <c r="P70" s="329"/>
      <c r="Q70" s="329"/>
      <c r="R70" s="400"/>
      <c r="S70" s="400"/>
      <c r="T70" s="400"/>
      <c r="U70" s="401"/>
      <c r="V70" s="400"/>
      <c r="W70" s="271"/>
      <c r="X70" s="608" t="s">
        <v>82</v>
      </c>
      <c r="Y70" s="609"/>
      <c r="Z70" s="609"/>
      <c r="AA70" s="609"/>
      <c r="AB70" s="609"/>
      <c r="AC70" s="609"/>
      <c r="AD70" s="609"/>
      <c r="AE70" s="610"/>
      <c r="AF70" s="608" t="s">
        <v>82</v>
      </c>
      <c r="AG70" s="609"/>
      <c r="AH70" s="609"/>
      <c r="AI70" s="609"/>
      <c r="AJ70" s="609"/>
      <c r="AK70" s="609"/>
      <c r="AL70" s="609"/>
      <c r="AM70" s="610"/>
      <c r="AN70" s="608" t="s">
        <v>82</v>
      </c>
      <c r="AO70" s="609"/>
      <c r="AP70" s="609"/>
      <c r="AQ70" s="609"/>
      <c r="AR70" s="609"/>
      <c r="AS70" s="609"/>
      <c r="AT70" s="609"/>
      <c r="AU70" s="610"/>
      <c r="AV70" s="608" t="s">
        <v>82</v>
      </c>
      <c r="AW70" s="609"/>
      <c r="AX70" s="609"/>
      <c r="AY70" s="609"/>
      <c r="AZ70" s="609"/>
      <c r="BA70" s="609"/>
      <c r="BB70" s="609"/>
      <c r="BC70" s="610"/>
      <c r="BD70" s="641" t="s">
        <v>83</v>
      </c>
      <c r="BE70" s="642"/>
      <c r="BF70" s="642"/>
      <c r="BG70" s="642"/>
      <c r="BH70" s="642"/>
      <c r="BI70" s="642"/>
      <c r="BJ70" s="643"/>
      <c r="BK70" s="644" t="s">
        <v>84</v>
      </c>
      <c r="BL70" s="644"/>
      <c r="BM70" s="644"/>
      <c r="BN70" s="645"/>
      <c r="BO70" s="645"/>
      <c r="BP70" s="645"/>
      <c r="BQ70" s="645"/>
      <c r="BR70" s="646" t="s">
        <v>85</v>
      </c>
      <c r="BS70" s="647"/>
      <c r="BT70" s="647"/>
      <c r="BU70" s="647"/>
      <c r="BV70" s="647"/>
      <c r="BW70" s="647"/>
      <c r="BX70" s="647"/>
      <c r="BY70" s="647"/>
      <c r="BZ70" s="647"/>
      <c r="CA70" s="648"/>
      <c r="CB70" s="467"/>
      <c r="CC70" s="269"/>
      <c r="CD70" s="479"/>
      <c r="CE70" s="479"/>
      <c r="CF70" s="602"/>
      <c r="CG70" s="603"/>
      <c r="CH70" s="603"/>
      <c r="CI70" s="603"/>
      <c r="CJ70" s="603"/>
      <c r="CK70" s="603"/>
      <c r="CL70" s="603"/>
      <c r="CM70" s="604"/>
      <c r="CN70" s="605"/>
      <c r="CO70" s="272"/>
      <c r="CP70" s="479"/>
      <c r="CQ70" s="479"/>
    </row>
    <row r="71" spans="1:95" s="27" customFormat="1" ht="10.5" customHeight="1" x14ac:dyDescent="0.25">
      <c r="A71" s="398"/>
      <c r="B71" s="400"/>
      <c r="C71" s="400"/>
      <c r="D71" s="399" t="s">
        <v>45</v>
      </c>
      <c r="E71" s="362" t="s">
        <v>86</v>
      </c>
      <c r="F71" s="478"/>
      <c r="G71" s="329"/>
      <c r="H71" s="329"/>
      <c r="I71" s="329"/>
      <c r="J71" s="329"/>
      <c r="K71" s="329"/>
      <c r="L71" s="329"/>
      <c r="M71" s="329"/>
      <c r="N71" s="329"/>
      <c r="O71" s="329"/>
      <c r="P71" s="329"/>
      <c r="Q71" s="329"/>
      <c r="R71" s="400"/>
      <c r="S71" s="400"/>
      <c r="T71" s="400"/>
      <c r="U71" s="401"/>
      <c r="V71" s="400"/>
      <c r="W71" s="273"/>
      <c r="X71" s="521"/>
      <c r="Y71" s="522"/>
      <c r="Z71" s="522"/>
      <c r="AA71" s="522"/>
      <c r="AB71" s="522"/>
      <c r="AC71" s="522"/>
      <c r="AD71" s="522"/>
      <c r="AE71" s="523"/>
      <c r="AF71" s="521"/>
      <c r="AG71" s="522"/>
      <c r="AH71" s="522"/>
      <c r="AI71" s="522"/>
      <c r="AJ71" s="522"/>
      <c r="AK71" s="522"/>
      <c r="AL71" s="522"/>
      <c r="AM71" s="523"/>
      <c r="AN71" s="521"/>
      <c r="AO71" s="522"/>
      <c r="AP71" s="522"/>
      <c r="AQ71" s="522"/>
      <c r="AR71" s="522"/>
      <c r="AS71" s="522"/>
      <c r="AT71" s="522"/>
      <c r="AU71" s="523"/>
      <c r="AV71" s="521"/>
      <c r="AW71" s="522"/>
      <c r="AX71" s="522"/>
      <c r="AY71" s="522"/>
      <c r="AZ71" s="522"/>
      <c r="BA71" s="522"/>
      <c r="BB71" s="522"/>
      <c r="BC71" s="523"/>
      <c r="BD71" s="582"/>
      <c r="BE71" s="583"/>
      <c r="BF71" s="583"/>
      <c r="BG71" s="583"/>
      <c r="BH71" s="583"/>
      <c r="BI71" s="583"/>
      <c r="BJ71" s="584"/>
      <c r="BK71" s="588"/>
      <c r="BL71" s="588"/>
      <c r="BM71" s="588"/>
      <c r="BN71" s="589"/>
      <c r="BO71" s="589"/>
      <c r="BP71" s="589"/>
      <c r="BQ71" s="589"/>
      <c r="BR71" s="576"/>
      <c r="BS71" s="577"/>
      <c r="BT71" s="577"/>
      <c r="BU71" s="577"/>
      <c r="BV71" s="577"/>
      <c r="BW71" s="577"/>
      <c r="BX71" s="577"/>
      <c r="BY71" s="577"/>
      <c r="BZ71" s="577"/>
      <c r="CA71" s="578"/>
      <c r="CB71" s="467"/>
      <c r="CC71" s="269"/>
      <c r="CD71" s="274"/>
      <c r="CE71" s="274"/>
      <c r="CF71" s="602"/>
      <c r="CG71" s="603"/>
      <c r="CH71" s="603"/>
      <c r="CI71" s="603"/>
      <c r="CJ71" s="603"/>
      <c r="CK71" s="603"/>
      <c r="CL71" s="603"/>
      <c r="CM71" s="604"/>
      <c r="CN71" s="605"/>
      <c r="CO71" s="272"/>
      <c r="CP71" s="479"/>
      <c r="CQ71" s="479"/>
    </row>
    <row r="72" spans="1:95" s="27" customFormat="1" ht="9.75" customHeight="1" x14ac:dyDescent="0.25">
      <c r="A72" s="398"/>
      <c r="B72" s="400"/>
      <c r="C72" s="400"/>
      <c r="D72" s="399" t="s">
        <v>45</v>
      </c>
      <c r="E72" s="362" t="s">
        <v>87</v>
      </c>
      <c r="F72" s="478"/>
      <c r="G72" s="329"/>
      <c r="H72" s="329"/>
      <c r="I72" s="329"/>
      <c r="J72" s="329"/>
      <c r="K72" s="329"/>
      <c r="L72" s="329"/>
      <c r="M72" s="329"/>
      <c r="N72" s="329"/>
      <c r="O72" s="329"/>
      <c r="P72" s="329"/>
      <c r="Q72" s="329"/>
      <c r="R72" s="400"/>
      <c r="S72" s="400"/>
      <c r="T72" s="400"/>
      <c r="U72" s="401"/>
      <c r="V72" s="400"/>
      <c r="W72" s="273"/>
      <c r="X72" s="524"/>
      <c r="Y72" s="525"/>
      <c r="Z72" s="525"/>
      <c r="AA72" s="525"/>
      <c r="AB72" s="525"/>
      <c r="AC72" s="525"/>
      <c r="AD72" s="525"/>
      <c r="AE72" s="526"/>
      <c r="AF72" s="524"/>
      <c r="AG72" s="525"/>
      <c r="AH72" s="525"/>
      <c r="AI72" s="525"/>
      <c r="AJ72" s="525"/>
      <c r="AK72" s="525"/>
      <c r="AL72" s="525"/>
      <c r="AM72" s="526"/>
      <c r="AN72" s="524"/>
      <c r="AO72" s="525"/>
      <c r="AP72" s="525"/>
      <c r="AQ72" s="525"/>
      <c r="AR72" s="525"/>
      <c r="AS72" s="525"/>
      <c r="AT72" s="525"/>
      <c r="AU72" s="526"/>
      <c r="AV72" s="524"/>
      <c r="AW72" s="525"/>
      <c r="AX72" s="525"/>
      <c r="AY72" s="525"/>
      <c r="AZ72" s="525"/>
      <c r="BA72" s="525"/>
      <c r="BB72" s="525"/>
      <c r="BC72" s="526"/>
      <c r="BD72" s="585"/>
      <c r="BE72" s="586"/>
      <c r="BF72" s="586"/>
      <c r="BG72" s="586"/>
      <c r="BH72" s="586"/>
      <c r="BI72" s="586"/>
      <c r="BJ72" s="587"/>
      <c r="BK72" s="589"/>
      <c r="BL72" s="589"/>
      <c r="BM72" s="589"/>
      <c r="BN72" s="589"/>
      <c r="BO72" s="589"/>
      <c r="BP72" s="589"/>
      <c r="BQ72" s="589"/>
      <c r="BR72" s="579"/>
      <c r="BS72" s="580"/>
      <c r="BT72" s="580"/>
      <c r="BU72" s="580"/>
      <c r="BV72" s="580"/>
      <c r="BW72" s="580"/>
      <c r="BX72" s="580"/>
      <c r="BY72" s="580"/>
      <c r="BZ72" s="580"/>
      <c r="CA72" s="581"/>
      <c r="CB72" s="467"/>
      <c r="CC72" s="269"/>
      <c r="CD72" s="274"/>
      <c r="CE72" s="274"/>
      <c r="CF72" s="602"/>
      <c r="CG72" s="603"/>
      <c r="CH72" s="603"/>
      <c r="CI72" s="603"/>
      <c r="CJ72" s="603"/>
      <c r="CK72" s="603"/>
      <c r="CL72" s="603"/>
      <c r="CM72" s="604"/>
      <c r="CN72" s="605"/>
      <c r="CO72" s="272"/>
      <c r="CP72" s="479"/>
      <c r="CQ72" s="479"/>
    </row>
    <row r="73" spans="1:95" s="27" customFormat="1" ht="9.75" customHeight="1" x14ac:dyDescent="0.25">
      <c r="A73" s="398"/>
      <c r="B73" s="400"/>
      <c r="C73" s="400"/>
      <c r="D73" s="399" t="s">
        <v>45</v>
      </c>
      <c r="E73" s="362" t="s">
        <v>88</v>
      </c>
      <c r="F73" s="478"/>
      <c r="G73" s="329"/>
      <c r="H73" s="329"/>
      <c r="I73" s="329"/>
      <c r="J73" s="329"/>
      <c r="K73" s="329"/>
      <c r="L73" s="329"/>
      <c r="M73" s="329"/>
      <c r="N73" s="329"/>
      <c r="O73" s="329"/>
      <c r="P73" s="329"/>
      <c r="Q73" s="329"/>
      <c r="R73" s="400"/>
      <c r="S73" s="400"/>
      <c r="T73" s="400"/>
      <c r="U73" s="401"/>
      <c r="V73" s="400"/>
      <c r="W73" s="273"/>
      <c r="X73" s="521"/>
      <c r="Y73" s="522"/>
      <c r="Z73" s="522"/>
      <c r="AA73" s="522"/>
      <c r="AB73" s="522"/>
      <c r="AC73" s="522"/>
      <c r="AD73" s="522"/>
      <c r="AE73" s="523"/>
      <c r="AF73" s="521"/>
      <c r="AG73" s="522"/>
      <c r="AH73" s="522"/>
      <c r="AI73" s="522"/>
      <c r="AJ73" s="522"/>
      <c r="AK73" s="522"/>
      <c r="AL73" s="522"/>
      <c r="AM73" s="523"/>
      <c r="AN73" s="521"/>
      <c r="AO73" s="522"/>
      <c r="AP73" s="522"/>
      <c r="AQ73" s="522"/>
      <c r="AR73" s="522"/>
      <c r="AS73" s="522"/>
      <c r="AT73" s="522"/>
      <c r="AU73" s="523"/>
      <c r="AV73" s="521"/>
      <c r="AW73" s="522"/>
      <c r="AX73" s="522"/>
      <c r="AY73" s="522"/>
      <c r="AZ73" s="522"/>
      <c r="BA73" s="522"/>
      <c r="BB73" s="522"/>
      <c r="BC73" s="523"/>
      <c r="BD73" s="582"/>
      <c r="BE73" s="583"/>
      <c r="BF73" s="583"/>
      <c r="BG73" s="583"/>
      <c r="BH73" s="583"/>
      <c r="BI73" s="583"/>
      <c r="BJ73" s="584"/>
      <c r="BK73" s="588"/>
      <c r="BL73" s="588"/>
      <c r="BM73" s="588"/>
      <c r="BN73" s="589"/>
      <c r="BO73" s="589"/>
      <c r="BP73" s="589"/>
      <c r="BQ73" s="589"/>
      <c r="BR73" s="576"/>
      <c r="BS73" s="577"/>
      <c r="BT73" s="577"/>
      <c r="BU73" s="577"/>
      <c r="BV73" s="577"/>
      <c r="BW73" s="577"/>
      <c r="BX73" s="577"/>
      <c r="BY73" s="577"/>
      <c r="BZ73" s="577"/>
      <c r="CA73" s="578"/>
      <c r="CB73" s="467"/>
      <c r="CC73" s="269"/>
      <c r="CD73" s="275"/>
      <c r="CE73" s="275"/>
      <c r="CF73" s="602"/>
      <c r="CG73" s="603"/>
      <c r="CH73" s="603"/>
      <c r="CI73" s="603"/>
      <c r="CJ73" s="603"/>
      <c r="CK73" s="603"/>
      <c r="CL73" s="603"/>
      <c r="CM73" s="604"/>
      <c r="CN73" s="605"/>
      <c r="CO73" s="272"/>
      <c r="CP73" s="479"/>
      <c r="CQ73" s="479"/>
    </row>
    <row r="74" spans="1:95" s="27" customFormat="1" ht="9.75" customHeight="1" x14ac:dyDescent="0.25">
      <c r="A74" s="398"/>
      <c r="B74" s="400"/>
      <c r="C74" s="400"/>
      <c r="D74" s="399" t="s">
        <v>45</v>
      </c>
      <c r="E74" s="362" t="s">
        <v>89</v>
      </c>
      <c r="F74" s="478"/>
      <c r="G74" s="329"/>
      <c r="H74" s="329"/>
      <c r="I74" s="329"/>
      <c r="J74" s="329"/>
      <c r="K74" s="329"/>
      <c r="L74" s="329"/>
      <c r="M74" s="329"/>
      <c r="N74" s="329"/>
      <c r="O74" s="329"/>
      <c r="P74" s="329"/>
      <c r="Q74" s="329"/>
      <c r="R74" s="400"/>
      <c r="S74" s="400"/>
      <c r="T74" s="400"/>
      <c r="U74" s="401"/>
      <c r="V74" s="400"/>
      <c r="W74" s="273"/>
      <c r="X74" s="524"/>
      <c r="Y74" s="525"/>
      <c r="Z74" s="525"/>
      <c r="AA74" s="525"/>
      <c r="AB74" s="525"/>
      <c r="AC74" s="525"/>
      <c r="AD74" s="525"/>
      <c r="AE74" s="526"/>
      <c r="AF74" s="524"/>
      <c r="AG74" s="525"/>
      <c r="AH74" s="525"/>
      <c r="AI74" s="525"/>
      <c r="AJ74" s="525"/>
      <c r="AK74" s="525"/>
      <c r="AL74" s="525"/>
      <c r="AM74" s="526"/>
      <c r="AN74" s="524"/>
      <c r="AO74" s="525"/>
      <c r="AP74" s="525"/>
      <c r="AQ74" s="525"/>
      <c r="AR74" s="525"/>
      <c r="AS74" s="525"/>
      <c r="AT74" s="525"/>
      <c r="AU74" s="526"/>
      <c r="AV74" s="524"/>
      <c r="AW74" s="525"/>
      <c r="AX74" s="525"/>
      <c r="AY74" s="525"/>
      <c r="AZ74" s="525"/>
      <c r="BA74" s="525"/>
      <c r="BB74" s="525"/>
      <c r="BC74" s="526"/>
      <c r="BD74" s="585"/>
      <c r="BE74" s="586"/>
      <c r="BF74" s="586"/>
      <c r="BG74" s="586"/>
      <c r="BH74" s="586"/>
      <c r="BI74" s="586"/>
      <c r="BJ74" s="587"/>
      <c r="BK74" s="589"/>
      <c r="BL74" s="589"/>
      <c r="BM74" s="589"/>
      <c r="BN74" s="589"/>
      <c r="BO74" s="589"/>
      <c r="BP74" s="589"/>
      <c r="BQ74" s="589"/>
      <c r="BR74" s="579"/>
      <c r="BS74" s="580"/>
      <c r="BT74" s="580"/>
      <c r="BU74" s="580"/>
      <c r="BV74" s="580"/>
      <c r="BW74" s="580"/>
      <c r="BX74" s="580"/>
      <c r="BY74" s="580"/>
      <c r="BZ74" s="580"/>
      <c r="CA74" s="581"/>
      <c r="CB74" s="467"/>
      <c r="CC74" s="269"/>
      <c r="CD74" s="276"/>
      <c r="CE74" s="276"/>
      <c r="CF74" s="602"/>
      <c r="CG74" s="603"/>
      <c r="CH74" s="603"/>
      <c r="CI74" s="603"/>
      <c r="CJ74" s="603"/>
      <c r="CK74" s="603"/>
      <c r="CL74" s="603"/>
      <c r="CM74" s="604"/>
      <c r="CN74" s="605"/>
      <c r="CO74" s="272"/>
      <c r="CP74" s="479"/>
      <c r="CQ74" s="479"/>
    </row>
    <row r="75" spans="1:95" s="27" customFormat="1" ht="5.25" customHeight="1" x14ac:dyDescent="0.25">
      <c r="A75" s="398"/>
      <c r="B75" s="400"/>
      <c r="C75" s="400"/>
      <c r="D75" s="483"/>
      <c r="E75" s="362"/>
      <c r="F75" s="400"/>
      <c r="G75" s="400"/>
      <c r="H75" s="400"/>
      <c r="I75" s="400"/>
      <c r="J75" s="400"/>
      <c r="K75" s="400"/>
      <c r="L75" s="400"/>
      <c r="M75" s="400"/>
      <c r="N75" s="400"/>
      <c r="O75" s="400"/>
      <c r="P75" s="400"/>
      <c r="Q75" s="400"/>
      <c r="R75" s="400"/>
      <c r="S75" s="400"/>
      <c r="T75" s="400"/>
      <c r="U75" s="400"/>
      <c r="V75" s="400"/>
      <c r="W75" s="468"/>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70"/>
      <c r="CC75" s="269"/>
      <c r="CD75" s="276"/>
      <c r="CE75" s="276"/>
      <c r="CF75" s="602"/>
      <c r="CG75" s="603"/>
      <c r="CH75" s="603"/>
      <c r="CI75" s="603"/>
      <c r="CJ75" s="603"/>
      <c r="CK75" s="603"/>
      <c r="CL75" s="603"/>
      <c r="CM75" s="604"/>
      <c r="CN75" s="605"/>
      <c r="CO75" s="272"/>
      <c r="CP75" s="479"/>
      <c r="CQ75" s="479"/>
    </row>
    <row r="76" spans="1:95" s="27" customFormat="1" ht="3" customHeight="1" thickBot="1" x14ac:dyDescent="0.3">
      <c r="A76" s="270"/>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79"/>
      <c r="AY76" s="479"/>
      <c r="AZ76" s="479"/>
      <c r="BA76" s="479"/>
      <c r="BB76" s="479"/>
      <c r="BC76" s="479"/>
      <c r="BD76" s="479"/>
      <c r="BE76" s="479"/>
      <c r="BF76" s="479"/>
      <c r="BG76" s="479"/>
      <c r="BH76" s="479"/>
      <c r="BI76" s="479"/>
      <c r="BJ76" s="479"/>
      <c r="BK76" s="479"/>
      <c r="BL76" s="479"/>
      <c r="BM76" s="479"/>
      <c r="BN76" s="479"/>
      <c r="BO76" s="479"/>
      <c r="BP76" s="479"/>
      <c r="BQ76" s="479"/>
      <c r="BR76" s="479"/>
      <c r="BS76" s="479"/>
      <c r="BT76" s="479"/>
      <c r="BU76" s="479"/>
      <c r="BV76" s="479"/>
      <c r="BW76" s="479"/>
      <c r="BX76" s="479"/>
      <c r="BY76" s="479"/>
      <c r="BZ76" s="479"/>
      <c r="CA76" s="479"/>
      <c r="CB76" s="277"/>
      <c r="CC76" s="278"/>
      <c r="CD76" s="479"/>
      <c r="CE76" s="479"/>
      <c r="CF76" s="606"/>
      <c r="CG76" s="607"/>
      <c r="CH76" s="607"/>
      <c r="CI76" s="607"/>
      <c r="CJ76" s="607"/>
      <c r="CK76" s="607"/>
      <c r="CL76" s="607"/>
      <c r="CM76" s="551"/>
      <c r="CN76" s="552"/>
      <c r="CO76" s="479"/>
      <c r="CP76" s="479"/>
      <c r="CQ76" s="479"/>
    </row>
    <row r="77" spans="1:95" s="27" customFormat="1" ht="14.45" customHeight="1" thickBot="1" x14ac:dyDescent="0.3">
      <c r="A77" s="562" t="s">
        <v>90</v>
      </c>
      <c r="B77" s="563"/>
      <c r="C77" s="563"/>
      <c r="D77" s="564"/>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c r="AK77" s="564"/>
      <c r="AL77" s="564"/>
      <c r="AM77" s="564"/>
      <c r="AN77" s="564"/>
      <c r="AO77" s="564"/>
      <c r="AP77" s="564"/>
      <c r="AQ77" s="564"/>
      <c r="AR77" s="564"/>
      <c r="AS77" s="564"/>
      <c r="AT77" s="564"/>
      <c r="AU77" s="564"/>
      <c r="AV77" s="564"/>
      <c r="AW77" s="564"/>
      <c r="AX77" s="564"/>
      <c r="AY77" s="564"/>
      <c r="AZ77" s="564"/>
      <c r="BA77" s="564"/>
      <c r="BB77" s="564"/>
      <c r="BC77" s="564"/>
      <c r="BD77" s="564"/>
      <c r="BE77" s="564"/>
      <c r="BF77" s="564"/>
      <c r="BG77" s="564"/>
      <c r="BH77" s="564"/>
      <c r="BI77" s="564"/>
      <c r="BJ77" s="564"/>
      <c r="BK77" s="564"/>
      <c r="BL77" s="564"/>
      <c r="BM77" s="564"/>
      <c r="BN77" s="564"/>
      <c r="BO77" s="564"/>
      <c r="BP77" s="564"/>
      <c r="BQ77" s="564"/>
      <c r="BR77" s="564"/>
      <c r="BS77" s="564"/>
      <c r="BT77" s="564"/>
      <c r="BU77" s="564"/>
      <c r="BV77" s="564"/>
      <c r="BW77" s="564"/>
      <c r="BX77" s="564"/>
      <c r="BY77" s="564"/>
      <c r="BZ77" s="564"/>
      <c r="CA77" s="564"/>
      <c r="CB77" s="565"/>
      <c r="CC77" s="279"/>
      <c r="CD77" s="280"/>
      <c r="CE77" s="280"/>
      <c r="CF77" s="280"/>
      <c r="CG77" s="322"/>
      <c r="CH77" s="322"/>
      <c r="CI77" s="322"/>
      <c r="CJ77" s="322"/>
      <c r="CK77" s="322"/>
      <c r="CL77" s="322"/>
      <c r="CM77" s="479"/>
      <c r="CN77" s="479"/>
      <c r="CO77" s="479"/>
      <c r="CP77" s="479"/>
      <c r="CQ77" s="479"/>
    </row>
    <row r="78" spans="1:95" s="283" customFormat="1" ht="26.25" customHeight="1" x14ac:dyDescent="0.25">
      <c r="A78" s="566" t="s">
        <v>91</v>
      </c>
      <c r="B78" s="567"/>
      <c r="C78" s="567"/>
      <c r="D78" s="567"/>
      <c r="E78" s="567"/>
      <c r="F78" s="567"/>
      <c r="G78" s="567"/>
      <c r="H78" s="567"/>
      <c r="I78" s="567"/>
      <c r="J78" s="567"/>
      <c r="K78" s="567"/>
      <c r="L78" s="567"/>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c r="AQ78" s="567"/>
      <c r="AR78" s="567"/>
      <c r="AS78" s="567"/>
      <c r="AT78" s="567"/>
      <c r="AU78" s="567"/>
      <c r="AV78" s="567"/>
      <c r="AW78" s="567"/>
      <c r="AX78" s="567"/>
      <c r="AY78" s="567"/>
      <c r="AZ78" s="567"/>
      <c r="BA78" s="567"/>
      <c r="BB78" s="567"/>
      <c r="BC78" s="567"/>
      <c r="BD78" s="567"/>
      <c r="BE78" s="567"/>
      <c r="BF78" s="567"/>
      <c r="BG78" s="567"/>
      <c r="BH78" s="567"/>
      <c r="BI78" s="567"/>
      <c r="BJ78" s="567"/>
      <c r="BK78" s="567"/>
      <c r="BL78" s="567"/>
      <c r="BM78" s="567"/>
      <c r="BN78" s="567"/>
      <c r="BO78" s="567"/>
      <c r="BP78" s="567"/>
      <c r="BQ78" s="567"/>
      <c r="BR78" s="567"/>
      <c r="BS78" s="567"/>
      <c r="BT78" s="567"/>
      <c r="BU78" s="567"/>
      <c r="BV78" s="567"/>
      <c r="BW78" s="567"/>
      <c r="BX78" s="567"/>
      <c r="BY78" s="567"/>
      <c r="BZ78" s="567"/>
      <c r="CA78" s="567"/>
      <c r="CB78" s="568"/>
      <c r="CC78" s="281"/>
      <c r="CD78" s="282"/>
      <c r="CE78" s="282"/>
      <c r="CF78" s="282"/>
      <c r="CG78" s="282"/>
      <c r="CH78" s="282"/>
      <c r="CI78" s="282"/>
      <c r="CJ78" s="282"/>
      <c r="CK78" s="282"/>
      <c r="CL78" s="282"/>
      <c r="CM78" s="282"/>
      <c r="CN78" s="282"/>
      <c r="CO78" s="282"/>
      <c r="CP78" s="282"/>
      <c r="CQ78" s="282"/>
    </row>
    <row r="79" spans="1:95" s="287" customFormat="1" ht="19.5" customHeight="1" x14ac:dyDescent="0.2">
      <c r="A79" s="402" t="s">
        <v>92</v>
      </c>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t="s">
        <v>66</v>
      </c>
      <c r="Z79" s="403"/>
      <c r="AA79" s="403"/>
      <c r="AB79" s="403"/>
      <c r="AC79" s="403"/>
      <c r="AD79" s="403"/>
      <c r="AE79" s="403"/>
      <c r="AF79" s="403"/>
      <c r="AG79" s="403"/>
      <c r="AH79" s="403"/>
      <c r="AI79" s="403"/>
      <c r="AJ79" s="403"/>
      <c r="AK79" s="403"/>
      <c r="AL79" s="403"/>
      <c r="AM79" s="403"/>
      <c r="AN79" s="403"/>
      <c r="AO79" s="404" t="s">
        <v>93</v>
      </c>
      <c r="AP79" s="405"/>
      <c r="AQ79" s="405"/>
      <c r="AR79" s="405"/>
      <c r="AS79" s="405"/>
      <c r="AT79" s="403"/>
      <c r="AU79" s="403"/>
      <c r="AV79" s="403"/>
      <c r="AW79" s="403"/>
      <c r="AX79" s="403"/>
      <c r="AY79" s="403"/>
      <c r="AZ79" s="403"/>
      <c r="BA79" s="403"/>
      <c r="BB79" s="403"/>
      <c r="BC79" s="403"/>
      <c r="BD79" s="403"/>
      <c r="BE79" s="403"/>
      <c r="BF79" s="403"/>
      <c r="BG79" s="403"/>
      <c r="BH79" s="403"/>
      <c r="BI79" s="403"/>
      <c r="BJ79" s="403"/>
      <c r="BK79" s="403"/>
      <c r="BL79" s="403"/>
      <c r="BM79" s="403"/>
      <c r="BN79" s="403"/>
      <c r="BO79" s="403"/>
      <c r="BP79" s="403"/>
      <c r="BQ79" s="403" t="s">
        <v>66</v>
      </c>
      <c r="BR79" s="403"/>
      <c r="BS79" s="403"/>
      <c r="BT79" s="403"/>
      <c r="BU79" s="403"/>
      <c r="BV79" s="403"/>
      <c r="BW79" s="403"/>
      <c r="BX79" s="403"/>
      <c r="BY79" s="403"/>
      <c r="BZ79" s="403"/>
      <c r="CA79" s="403"/>
      <c r="CB79" s="406"/>
      <c r="CC79" s="284"/>
      <c r="CD79" s="285"/>
      <c r="CE79" s="285"/>
      <c r="CF79" s="569"/>
      <c r="CG79" s="569"/>
      <c r="CH79" s="569"/>
      <c r="CI79" s="569"/>
      <c r="CJ79" s="569"/>
      <c r="CK79" s="569"/>
      <c r="CL79" s="286"/>
      <c r="CM79" s="286"/>
      <c r="CN79" s="286"/>
      <c r="CO79" s="285"/>
      <c r="CP79" s="285"/>
      <c r="CQ79" s="285"/>
    </row>
    <row r="80" spans="1:95" s="168" customFormat="1" ht="4.5" customHeight="1" x14ac:dyDescent="0.2">
      <c r="A80" s="570"/>
      <c r="B80" s="571"/>
      <c r="C80" s="571"/>
      <c r="D80" s="571"/>
      <c r="E80" s="571"/>
      <c r="F80" s="571"/>
      <c r="G80" s="571"/>
      <c r="H80" s="571"/>
      <c r="I80" s="571"/>
      <c r="J80" s="571"/>
      <c r="K80" s="571"/>
      <c r="L80" s="571"/>
      <c r="M80" s="571"/>
      <c r="N80" s="571"/>
      <c r="O80" s="571"/>
      <c r="P80" s="571"/>
      <c r="Q80" s="571"/>
      <c r="R80" s="571"/>
      <c r="S80" s="571"/>
      <c r="T80" s="571"/>
      <c r="U80" s="571"/>
      <c r="V80" s="446"/>
      <c r="W80" s="407"/>
      <c r="X80" s="482"/>
      <c r="Y80" s="408"/>
      <c r="Z80" s="408"/>
      <c r="AA80" s="408"/>
      <c r="AB80" s="408"/>
      <c r="AC80" s="482"/>
      <c r="AD80" s="480"/>
      <c r="AE80" s="480"/>
      <c r="AF80" s="480"/>
      <c r="AG80" s="482"/>
      <c r="AH80" s="482"/>
      <c r="AI80" s="572"/>
      <c r="AJ80" s="573"/>
      <c r="AK80" s="573"/>
      <c r="AL80" s="573"/>
      <c r="AM80" s="573"/>
      <c r="AN80" s="573"/>
      <c r="AO80" s="573"/>
      <c r="AP80" s="572"/>
      <c r="AQ80" s="572"/>
      <c r="AR80" s="572"/>
      <c r="AS80" s="572"/>
      <c r="AT80" s="572"/>
      <c r="AU80" s="572"/>
      <c r="AV80" s="572"/>
      <c r="AW80" s="572"/>
      <c r="AX80" s="572"/>
      <c r="AY80" s="572"/>
      <c r="AZ80" s="572"/>
      <c r="BA80" s="572"/>
      <c r="BB80" s="572"/>
      <c r="BC80" s="572"/>
      <c r="BD80" s="572"/>
      <c r="BE80" s="572"/>
      <c r="BF80" s="572"/>
      <c r="BG80" s="572"/>
      <c r="BH80" s="572"/>
      <c r="BI80" s="572"/>
      <c r="BJ80" s="572"/>
      <c r="BK80" s="572"/>
      <c r="BL80" s="572"/>
      <c r="BM80" s="572"/>
      <c r="BN80" s="572"/>
      <c r="BO80" s="481"/>
      <c r="BP80" s="481"/>
      <c r="BQ80" s="573"/>
      <c r="BR80" s="574"/>
      <c r="BS80" s="574"/>
      <c r="BT80" s="574"/>
      <c r="BU80" s="574"/>
      <c r="BV80" s="574"/>
      <c r="BW80" s="574"/>
      <c r="BX80" s="574"/>
      <c r="BY80" s="574"/>
      <c r="BZ80" s="574"/>
      <c r="CA80" s="574"/>
      <c r="CB80" s="575"/>
      <c r="CC80" s="288"/>
      <c r="CD80" s="167"/>
      <c r="CE80" s="167"/>
      <c r="CF80" s="62"/>
      <c r="CG80" s="167"/>
      <c r="CH80" s="167"/>
      <c r="CI80" s="51"/>
      <c r="CJ80" s="51"/>
      <c r="CK80" s="51"/>
      <c r="CL80" s="51"/>
      <c r="CM80" s="51"/>
      <c r="CN80" s="51"/>
      <c r="CO80" s="167"/>
      <c r="CP80" s="167"/>
      <c r="CQ80" s="167"/>
    </row>
    <row r="81" spans="1:95" s="187" customFormat="1" ht="4.5" customHeight="1" x14ac:dyDescent="0.25">
      <c r="A81" s="535" t="s">
        <v>94</v>
      </c>
      <c r="B81" s="536"/>
      <c r="C81" s="536"/>
      <c r="D81" s="537"/>
      <c r="E81" s="540"/>
      <c r="F81" s="541"/>
      <c r="G81" s="541"/>
      <c r="H81" s="541"/>
      <c r="I81" s="541"/>
      <c r="J81" s="541"/>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541"/>
      <c r="AK81" s="541"/>
      <c r="AL81" s="541"/>
      <c r="AM81" s="541"/>
      <c r="AN81" s="541"/>
      <c r="AO81" s="541"/>
      <c r="AP81" s="541"/>
      <c r="AQ81" s="541"/>
      <c r="AR81" s="541"/>
      <c r="AS81" s="541"/>
      <c r="AT81" s="541"/>
      <c r="AU81" s="541"/>
      <c r="AV81" s="541"/>
      <c r="AW81" s="541"/>
      <c r="AX81" s="541"/>
      <c r="AY81" s="541"/>
      <c r="AZ81" s="541"/>
      <c r="BA81" s="541"/>
      <c r="BB81" s="541"/>
      <c r="BC81" s="541"/>
      <c r="BD81" s="541"/>
      <c r="BE81" s="541"/>
      <c r="BF81" s="541"/>
      <c r="BG81" s="541"/>
      <c r="BH81" s="541"/>
      <c r="BI81" s="541"/>
      <c r="BJ81" s="541"/>
      <c r="BK81" s="541"/>
      <c r="BL81" s="541"/>
      <c r="BM81" s="541"/>
      <c r="BN81" s="541"/>
      <c r="BO81" s="541"/>
      <c r="BP81" s="541"/>
      <c r="BQ81" s="541"/>
      <c r="BR81" s="541"/>
      <c r="BS81" s="541"/>
      <c r="BT81" s="541"/>
      <c r="BU81" s="541"/>
      <c r="BV81" s="541"/>
      <c r="BW81" s="541"/>
      <c r="BX81" s="541"/>
      <c r="BY81" s="541"/>
      <c r="BZ81" s="541"/>
      <c r="CA81" s="541"/>
      <c r="CB81" s="542"/>
      <c r="CC81" s="289"/>
      <c r="CD81" s="493"/>
      <c r="CE81" s="493"/>
      <c r="CF81" s="62"/>
      <c r="CG81" s="493"/>
      <c r="CH81" s="493"/>
      <c r="CI81" s="51"/>
      <c r="CJ81" s="51"/>
      <c r="CK81" s="51"/>
      <c r="CL81" s="51"/>
      <c r="CM81" s="51"/>
      <c r="CN81" s="51"/>
      <c r="CO81" s="493"/>
      <c r="CP81" s="493"/>
      <c r="CQ81" s="493"/>
    </row>
    <row r="82" spans="1:95" s="187" customFormat="1" ht="12" customHeight="1" x14ac:dyDescent="0.25">
      <c r="A82" s="538"/>
      <c r="B82" s="539"/>
      <c r="C82" s="539"/>
      <c r="D82" s="539"/>
      <c r="E82" s="543"/>
      <c r="F82" s="543"/>
      <c r="G82" s="543"/>
      <c r="H82" s="543"/>
      <c r="I82" s="543"/>
      <c r="J82" s="543"/>
      <c r="K82" s="543"/>
      <c r="L82" s="543"/>
      <c r="M82" s="543"/>
      <c r="N82" s="543"/>
      <c r="O82" s="543"/>
      <c r="P82" s="543"/>
      <c r="Q82" s="543"/>
      <c r="R82" s="543"/>
      <c r="S82" s="543"/>
      <c r="T82" s="543"/>
      <c r="U82" s="543"/>
      <c r="V82" s="543"/>
      <c r="W82" s="543"/>
      <c r="X82" s="543"/>
      <c r="Y82" s="543"/>
      <c r="Z82" s="543"/>
      <c r="AA82" s="543"/>
      <c r="AB82" s="543"/>
      <c r="AC82" s="543"/>
      <c r="AD82" s="543"/>
      <c r="AE82" s="543"/>
      <c r="AF82" s="543"/>
      <c r="AG82" s="543"/>
      <c r="AH82" s="543"/>
      <c r="AI82" s="543"/>
      <c r="AJ82" s="543"/>
      <c r="AK82" s="543"/>
      <c r="AL82" s="543"/>
      <c r="AM82" s="543"/>
      <c r="AN82" s="543"/>
      <c r="AO82" s="543"/>
      <c r="AP82" s="543"/>
      <c r="AQ82" s="543"/>
      <c r="AR82" s="543"/>
      <c r="AS82" s="543"/>
      <c r="AT82" s="543"/>
      <c r="AU82" s="543"/>
      <c r="AV82" s="543"/>
      <c r="AW82" s="543"/>
      <c r="AX82" s="543"/>
      <c r="AY82" s="543"/>
      <c r="AZ82" s="543"/>
      <c r="BA82" s="543"/>
      <c r="BB82" s="543"/>
      <c r="BC82" s="543"/>
      <c r="BD82" s="543"/>
      <c r="BE82" s="543"/>
      <c r="BF82" s="543"/>
      <c r="BG82" s="543"/>
      <c r="BH82" s="543"/>
      <c r="BI82" s="543"/>
      <c r="BJ82" s="543"/>
      <c r="BK82" s="543"/>
      <c r="BL82" s="543"/>
      <c r="BM82" s="543"/>
      <c r="BN82" s="543"/>
      <c r="BO82" s="543"/>
      <c r="BP82" s="543"/>
      <c r="BQ82" s="543"/>
      <c r="BR82" s="543"/>
      <c r="BS82" s="543"/>
      <c r="BT82" s="543"/>
      <c r="BU82" s="543"/>
      <c r="BV82" s="543"/>
      <c r="BW82" s="543"/>
      <c r="BX82" s="543"/>
      <c r="BY82" s="543"/>
      <c r="BZ82" s="543"/>
      <c r="CA82" s="543"/>
      <c r="CB82" s="544"/>
      <c r="CC82" s="181"/>
      <c r="CD82" s="493"/>
      <c r="CE82" s="493"/>
      <c r="CF82" s="545" t="s">
        <v>95</v>
      </c>
      <c r="CG82" s="546"/>
      <c r="CH82" s="546"/>
      <c r="CI82" s="546"/>
      <c r="CJ82" s="546"/>
      <c r="CK82" s="546"/>
      <c r="CL82" s="546"/>
      <c r="CM82" s="547"/>
      <c r="CN82" s="548"/>
      <c r="CO82" s="493"/>
      <c r="CP82" s="493"/>
      <c r="CQ82" s="493"/>
    </row>
    <row r="83" spans="1:95" s="187" customFormat="1" ht="15" x14ac:dyDescent="0.25">
      <c r="A83" s="553"/>
      <c r="B83" s="554"/>
      <c r="C83" s="554"/>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H83" s="555"/>
      <c r="AI83" s="555"/>
      <c r="AJ83" s="555"/>
      <c r="AK83" s="555"/>
      <c r="AL83" s="555"/>
      <c r="AM83" s="555"/>
      <c r="AN83" s="555"/>
      <c r="AO83" s="555"/>
      <c r="AP83" s="555"/>
      <c r="AQ83" s="555"/>
      <c r="AR83" s="555"/>
      <c r="AS83" s="555"/>
      <c r="AT83" s="555"/>
      <c r="AU83" s="555"/>
      <c r="AV83" s="555"/>
      <c r="AW83" s="555"/>
      <c r="AX83" s="555"/>
      <c r="AY83" s="555"/>
      <c r="AZ83" s="555"/>
      <c r="BA83" s="555"/>
      <c r="BB83" s="555"/>
      <c r="BC83" s="555"/>
      <c r="BD83" s="555"/>
      <c r="BE83" s="555"/>
      <c r="BF83" s="555"/>
      <c r="BG83" s="555"/>
      <c r="BH83" s="555"/>
      <c r="BI83" s="555"/>
      <c r="BJ83" s="555"/>
      <c r="BK83" s="555"/>
      <c r="BL83" s="555"/>
      <c r="BM83" s="555"/>
      <c r="BN83" s="555"/>
      <c r="BO83" s="555"/>
      <c r="BP83" s="555"/>
      <c r="BQ83" s="555"/>
      <c r="BR83" s="555"/>
      <c r="BS83" s="555"/>
      <c r="BT83" s="555"/>
      <c r="BU83" s="555"/>
      <c r="BV83" s="555"/>
      <c r="BW83" s="555"/>
      <c r="BX83" s="555"/>
      <c r="BY83" s="555"/>
      <c r="BZ83" s="555"/>
      <c r="CA83" s="555"/>
      <c r="CB83" s="556"/>
      <c r="CC83" s="181"/>
      <c r="CD83" s="493"/>
      <c r="CE83" s="493"/>
      <c r="CF83" s="549"/>
      <c r="CG83" s="550"/>
      <c r="CH83" s="550"/>
      <c r="CI83" s="550"/>
      <c r="CJ83" s="550"/>
      <c r="CK83" s="550"/>
      <c r="CL83" s="550"/>
      <c r="CM83" s="551"/>
      <c r="CN83" s="552"/>
      <c r="CO83" s="493"/>
      <c r="CP83" s="493"/>
      <c r="CQ83" s="493"/>
    </row>
    <row r="84" spans="1:95" s="187" customFormat="1" ht="5.0999999999999996" customHeight="1" thickBot="1" x14ac:dyDescent="0.3">
      <c r="A84" s="498"/>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9"/>
      <c r="AN84" s="499"/>
      <c r="AO84" s="499"/>
      <c r="AP84" s="499"/>
      <c r="AQ84" s="499"/>
      <c r="AR84" s="499"/>
      <c r="AS84" s="499"/>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c r="BP84" s="290"/>
      <c r="BQ84" s="290"/>
      <c r="BR84" s="290"/>
      <c r="BS84" s="290"/>
      <c r="BT84" s="290"/>
      <c r="BU84" s="290"/>
      <c r="BV84" s="290"/>
      <c r="BW84" s="290"/>
      <c r="BX84" s="290"/>
      <c r="BY84" s="290"/>
      <c r="BZ84" s="290"/>
      <c r="CA84" s="290"/>
      <c r="CB84" s="291"/>
      <c r="CC84" s="292"/>
      <c r="CD84" s="493"/>
      <c r="CE84" s="493"/>
      <c r="CF84" s="493"/>
      <c r="CG84" s="493"/>
      <c r="CH84" s="493"/>
      <c r="CI84" s="493"/>
      <c r="CJ84" s="493"/>
      <c r="CK84" s="493"/>
      <c r="CL84" s="493"/>
      <c r="CM84" s="493"/>
      <c r="CN84" s="493"/>
      <c r="CO84" s="493"/>
      <c r="CP84" s="493"/>
      <c r="CQ84" s="493"/>
    </row>
    <row r="85" spans="1:95" s="187" customFormat="1" ht="15" x14ac:dyDescent="0.25">
      <c r="A85" s="293"/>
      <c r="B85" s="293"/>
      <c r="C85" s="293"/>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c r="BO85" s="294"/>
      <c r="BP85" s="294"/>
      <c r="BQ85" s="294"/>
      <c r="BR85" s="294"/>
      <c r="BS85" s="294"/>
      <c r="BT85" s="294"/>
      <c r="BU85" s="294"/>
      <c r="BV85" s="294"/>
      <c r="BW85" s="294"/>
      <c r="BX85" s="294"/>
      <c r="BY85" s="294"/>
      <c r="BZ85" s="294"/>
      <c r="CA85" s="294"/>
      <c r="CB85" s="295"/>
      <c r="CC85" s="295"/>
      <c r="CD85" s="493"/>
      <c r="CE85" s="493"/>
      <c r="CF85" s="493"/>
      <c r="CG85" s="493"/>
      <c r="CH85" s="493"/>
      <c r="CI85" s="493"/>
      <c r="CJ85" s="493"/>
      <c r="CK85" s="493"/>
      <c r="CL85" s="493"/>
      <c r="CM85" s="493"/>
      <c r="CN85" s="493"/>
      <c r="CO85" s="493"/>
      <c r="CP85" s="493"/>
      <c r="CQ85" s="493"/>
    </row>
    <row r="86" spans="1:95" s="168" customFormat="1" ht="11.25" x14ac:dyDescent="0.2">
      <c r="A86" s="296"/>
      <c r="B86" s="296"/>
      <c r="C86" s="296"/>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c r="CA86" s="297"/>
      <c r="CB86" s="298"/>
      <c r="CC86" s="298"/>
      <c r="CD86" s="167"/>
      <c r="CE86" s="167"/>
      <c r="CF86" s="167"/>
      <c r="CG86" s="167"/>
      <c r="CH86" s="167"/>
      <c r="CI86" s="167"/>
      <c r="CJ86" s="167"/>
      <c r="CK86" s="167"/>
      <c r="CL86" s="167"/>
      <c r="CM86" s="167"/>
      <c r="CN86" s="167"/>
      <c r="CO86" s="167"/>
      <c r="CP86" s="167"/>
      <c r="CQ86" s="167"/>
    </row>
    <row r="87" spans="1:95" s="168" customFormat="1" ht="11.25" x14ac:dyDescent="0.2">
      <c r="A87" s="296"/>
      <c r="B87" s="296"/>
      <c r="C87" s="296"/>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8"/>
      <c r="CC87" s="298"/>
      <c r="CD87" s="167"/>
      <c r="CE87" s="167"/>
      <c r="CF87" s="167"/>
      <c r="CG87" s="167"/>
      <c r="CH87" s="167"/>
      <c r="CI87" s="167"/>
      <c r="CJ87" s="167"/>
      <c r="CK87" s="167"/>
      <c r="CL87" s="167"/>
      <c r="CM87" s="167"/>
      <c r="CN87" s="167"/>
      <c r="CO87" s="167"/>
      <c r="CP87" s="167"/>
      <c r="CQ87" s="167"/>
    </row>
    <row r="88" spans="1:95" s="168" customFormat="1" ht="11.25" x14ac:dyDescent="0.2">
      <c r="A88" s="296"/>
      <c r="B88" s="296"/>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c r="BO88" s="297"/>
      <c r="BP88" s="297"/>
      <c r="BQ88" s="297"/>
      <c r="BR88" s="297"/>
      <c r="BS88" s="297"/>
      <c r="BT88" s="297"/>
      <c r="BU88" s="297"/>
      <c r="BV88" s="297"/>
      <c r="BW88" s="297"/>
      <c r="BX88" s="297"/>
      <c r="BY88" s="297"/>
      <c r="BZ88" s="297"/>
      <c r="CA88" s="297"/>
      <c r="CB88" s="298"/>
      <c r="CC88" s="298"/>
      <c r="CD88" s="167"/>
      <c r="CE88" s="167"/>
      <c r="CF88" s="167"/>
      <c r="CG88" s="167"/>
      <c r="CH88" s="167"/>
      <c r="CI88" s="167"/>
      <c r="CJ88" s="167"/>
      <c r="CK88" s="167"/>
      <c r="CL88" s="167"/>
      <c r="CM88" s="167"/>
      <c r="CN88" s="167"/>
      <c r="CO88" s="167"/>
      <c r="CP88" s="167"/>
      <c r="CQ88" s="167"/>
    </row>
    <row r="89" spans="1:95" s="168" customFormat="1" ht="11.25" x14ac:dyDescent="0.2">
      <c r="A89" s="296"/>
      <c r="B89" s="296"/>
      <c r="C89" s="296"/>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c r="CA89" s="297"/>
      <c r="CB89" s="298"/>
      <c r="CC89" s="298"/>
      <c r="CD89" s="167"/>
      <c r="CE89" s="167"/>
      <c r="CF89" s="167"/>
      <c r="CG89" s="167"/>
      <c r="CH89" s="167"/>
      <c r="CI89" s="167"/>
      <c r="CJ89" s="167"/>
      <c r="CK89" s="167"/>
      <c r="CL89" s="167"/>
      <c r="CM89" s="167"/>
      <c r="CN89" s="167"/>
      <c r="CO89" s="167"/>
      <c r="CP89" s="167"/>
      <c r="CQ89" s="167"/>
    </row>
    <row r="90" spans="1:95" s="168" customFormat="1" ht="11.25" x14ac:dyDescent="0.2">
      <c r="A90" s="296"/>
      <c r="B90" s="296"/>
      <c r="C90" s="296"/>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c r="CA90" s="297"/>
      <c r="CB90" s="298"/>
      <c r="CC90" s="298"/>
      <c r="CD90" s="167"/>
      <c r="CE90" s="167"/>
      <c r="CF90" s="167"/>
      <c r="CG90" s="167"/>
      <c r="CH90" s="167"/>
      <c r="CI90" s="167"/>
      <c r="CJ90" s="167"/>
      <c r="CK90" s="167"/>
      <c r="CL90" s="167"/>
      <c r="CM90" s="167"/>
      <c r="CN90" s="167"/>
      <c r="CO90" s="167"/>
      <c r="CP90" s="167"/>
      <c r="CQ90" s="167"/>
    </row>
    <row r="91" spans="1:95" s="168" customFormat="1" ht="11.25" x14ac:dyDescent="0.2">
      <c r="A91" s="296"/>
      <c r="B91" s="296"/>
      <c r="C91" s="296"/>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c r="CA91" s="297"/>
      <c r="CB91" s="298"/>
      <c r="CC91" s="298"/>
      <c r="CD91" s="167"/>
      <c r="CE91" s="167"/>
      <c r="CF91" s="167"/>
      <c r="CG91" s="167"/>
      <c r="CH91" s="167"/>
      <c r="CI91" s="167"/>
      <c r="CJ91" s="167"/>
      <c r="CK91" s="167"/>
      <c r="CL91" s="167"/>
      <c r="CM91" s="167"/>
      <c r="CN91" s="167"/>
      <c r="CO91" s="167"/>
      <c r="CP91" s="167"/>
      <c r="CQ91" s="167"/>
    </row>
    <row r="92" spans="1:95" s="168" customFormat="1" ht="11.25" x14ac:dyDescent="0.2">
      <c r="A92" s="296"/>
      <c r="B92" s="296"/>
      <c r="C92" s="296"/>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7"/>
      <c r="CB92" s="298"/>
      <c r="CC92" s="298"/>
      <c r="CD92" s="167"/>
      <c r="CE92" s="167"/>
      <c r="CF92" s="167"/>
      <c r="CG92" s="167"/>
      <c r="CH92" s="167"/>
      <c r="CI92" s="167"/>
      <c r="CJ92" s="167"/>
      <c r="CK92" s="167"/>
      <c r="CL92" s="167"/>
      <c r="CM92" s="167"/>
      <c r="CN92" s="167"/>
      <c r="CO92" s="167"/>
      <c r="CP92" s="167"/>
      <c r="CQ92" s="167"/>
    </row>
    <row r="93" spans="1:95" s="168" customFormat="1" ht="11.25" x14ac:dyDescent="0.2">
      <c r="A93" s="296"/>
      <c r="B93" s="296"/>
      <c r="C93" s="296"/>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c r="BO93" s="297"/>
      <c r="BP93" s="297"/>
      <c r="BQ93" s="297"/>
      <c r="BR93" s="297"/>
      <c r="BS93" s="297"/>
      <c r="BT93" s="297"/>
      <c r="BU93" s="297"/>
      <c r="BV93" s="297"/>
      <c r="BW93" s="297"/>
      <c r="BX93" s="297"/>
      <c r="BY93" s="297"/>
      <c r="BZ93" s="297"/>
      <c r="CA93" s="297"/>
      <c r="CB93" s="298"/>
      <c r="CC93" s="298"/>
      <c r="CD93" s="167"/>
      <c r="CE93" s="167"/>
      <c r="CF93" s="167"/>
      <c r="CG93" s="167"/>
      <c r="CH93" s="167"/>
      <c r="CI93" s="167"/>
      <c r="CJ93" s="167"/>
      <c r="CK93" s="167"/>
      <c r="CL93" s="167"/>
      <c r="CM93" s="167"/>
      <c r="CN93" s="167"/>
      <c r="CO93" s="167"/>
      <c r="CP93" s="167"/>
      <c r="CQ93" s="167"/>
    </row>
    <row r="94" spans="1:95" s="168" customFormat="1" ht="11.25" x14ac:dyDescent="0.2">
      <c r="A94" s="296"/>
      <c r="B94" s="296"/>
      <c r="C94" s="296"/>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c r="CA94" s="297"/>
      <c r="CB94" s="298"/>
      <c r="CC94" s="298"/>
      <c r="CD94" s="167"/>
      <c r="CE94" s="167"/>
      <c r="CF94" s="167"/>
      <c r="CG94" s="167"/>
      <c r="CH94" s="167"/>
      <c r="CI94" s="167"/>
      <c r="CJ94" s="167"/>
      <c r="CK94" s="167"/>
      <c r="CL94" s="167"/>
      <c r="CM94" s="167"/>
      <c r="CN94" s="167"/>
      <c r="CO94" s="167"/>
      <c r="CP94" s="167"/>
      <c r="CQ94" s="167"/>
    </row>
    <row r="95" spans="1:95" s="168" customFormat="1" ht="11.25" x14ac:dyDescent="0.2">
      <c r="A95" s="296"/>
      <c r="B95" s="296"/>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c r="CA95" s="297"/>
      <c r="CB95" s="298"/>
      <c r="CC95" s="298"/>
      <c r="CD95" s="167"/>
      <c r="CE95" s="167"/>
      <c r="CF95" s="167"/>
      <c r="CG95" s="167"/>
      <c r="CH95" s="167"/>
      <c r="CI95" s="167"/>
      <c r="CJ95" s="167"/>
      <c r="CK95" s="167"/>
      <c r="CL95" s="167"/>
      <c r="CM95" s="167"/>
      <c r="CN95" s="167"/>
      <c r="CO95" s="167"/>
      <c r="CP95" s="167"/>
      <c r="CQ95" s="167"/>
    </row>
    <row r="96" spans="1:95" s="168" customFormat="1" ht="11.25" x14ac:dyDescent="0.2">
      <c r="A96" s="296"/>
      <c r="B96" s="296"/>
      <c r="C96" s="296"/>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c r="CA96" s="297"/>
      <c r="CB96" s="298"/>
      <c r="CC96" s="298"/>
      <c r="CD96" s="167"/>
      <c r="CE96" s="167"/>
      <c r="CF96" s="167"/>
      <c r="CG96" s="167"/>
      <c r="CH96" s="167"/>
      <c r="CI96" s="167"/>
      <c r="CJ96" s="167"/>
      <c r="CK96" s="167"/>
      <c r="CL96" s="167"/>
      <c r="CM96" s="167"/>
      <c r="CN96" s="167"/>
      <c r="CO96" s="167"/>
      <c r="CP96" s="167"/>
      <c r="CQ96" s="167"/>
    </row>
    <row r="97" spans="1:95" s="168" customFormat="1" ht="11.25" x14ac:dyDescent="0.2">
      <c r="A97" s="296"/>
      <c r="B97" s="296"/>
      <c r="C97" s="296"/>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c r="CA97" s="297"/>
      <c r="CB97" s="298"/>
      <c r="CC97" s="298"/>
      <c r="CD97" s="167"/>
      <c r="CE97" s="167"/>
      <c r="CF97" s="167"/>
      <c r="CG97" s="167"/>
      <c r="CH97" s="167"/>
      <c r="CI97" s="167"/>
      <c r="CJ97" s="167"/>
      <c r="CK97" s="167"/>
      <c r="CL97" s="167"/>
      <c r="CM97" s="167"/>
      <c r="CN97" s="167"/>
      <c r="CO97" s="167"/>
      <c r="CP97" s="167"/>
      <c r="CQ97" s="167"/>
    </row>
    <row r="98" spans="1:95" s="303" customFormat="1" ht="11.25" x14ac:dyDescent="0.2">
      <c r="A98" s="299"/>
      <c r="B98" s="299"/>
      <c r="C98" s="299"/>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1"/>
      <c r="CC98" s="301"/>
      <c r="CD98" s="302"/>
      <c r="CE98" s="302"/>
      <c r="CF98" s="302"/>
      <c r="CG98" s="302"/>
      <c r="CH98" s="302"/>
      <c r="CI98" s="302"/>
      <c r="CJ98" s="302"/>
      <c r="CK98" s="302"/>
      <c r="CL98" s="302"/>
      <c r="CM98" s="302"/>
      <c r="CN98" s="302"/>
      <c r="CO98" s="302"/>
      <c r="CP98" s="302"/>
      <c r="CQ98" s="302"/>
    </row>
    <row r="99" spans="1:95" s="303" customFormat="1" ht="11.25" x14ac:dyDescent="0.2">
      <c r="A99" s="299"/>
      <c r="B99" s="299"/>
      <c r="C99" s="299"/>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0"/>
      <c r="BR99" s="300"/>
      <c r="BS99" s="300"/>
      <c r="BT99" s="300"/>
      <c r="BU99" s="300"/>
      <c r="BV99" s="300"/>
      <c r="BW99" s="300"/>
      <c r="BX99" s="300"/>
      <c r="BY99" s="300"/>
      <c r="BZ99" s="300"/>
      <c r="CA99" s="300"/>
      <c r="CB99" s="301"/>
      <c r="CC99" s="301"/>
      <c r="CD99" s="302"/>
      <c r="CE99" s="302"/>
      <c r="CF99" s="302"/>
      <c r="CG99" s="302"/>
      <c r="CH99" s="302"/>
      <c r="CI99" s="302"/>
      <c r="CJ99" s="302"/>
      <c r="CK99" s="302"/>
      <c r="CL99" s="302"/>
      <c r="CM99" s="302"/>
      <c r="CN99" s="302"/>
      <c r="CO99" s="302"/>
      <c r="CP99" s="302"/>
      <c r="CQ99" s="302"/>
    </row>
    <row r="100" spans="1:95" s="303" customFormat="1" ht="11.25" x14ac:dyDescent="0.2">
      <c r="A100" s="299"/>
      <c r="B100" s="299"/>
      <c r="C100" s="299"/>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0"/>
      <c r="BR100" s="300"/>
      <c r="BS100" s="300"/>
      <c r="BT100" s="300"/>
      <c r="BU100" s="300"/>
      <c r="BV100" s="300"/>
      <c r="BW100" s="300"/>
      <c r="BX100" s="300"/>
      <c r="BY100" s="300"/>
      <c r="BZ100" s="300"/>
      <c r="CA100" s="300"/>
      <c r="CB100" s="301"/>
      <c r="CC100" s="301"/>
      <c r="CD100" s="302"/>
      <c r="CE100" s="302"/>
      <c r="CF100" s="302"/>
      <c r="CG100" s="302"/>
      <c r="CH100" s="302"/>
      <c r="CI100" s="302"/>
      <c r="CJ100" s="302"/>
      <c r="CK100" s="302"/>
      <c r="CL100" s="302"/>
      <c r="CM100" s="302"/>
      <c r="CN100" s="302"/>
      <c r="CO100" s="302"/>
      <c r="CP100" s="302"/>
      <c r="CQ100" s="302"/>
    </row>
    <row r="101" spans="1:95" s="303" customFormat="1" ht="11.25" x14ac:dyDescent="0.2">
      <c r="A101" s="299"/>
      <c r="B101" s="299"/>
      <c r="C101" s="299"/>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0"/>
      <c r="BR101" s="300"/>
      <c r="BS101" s="300"/>
      <c r="BT101" s="300"/>
      <c r="BU101" s="300"/>
      <c r="BV101" s="300"/>
      <c r="BW101" s="300"/>
      <c r="BX101" s="300"/>
      <c r="BY101" s="300"/>
      <c r="BZ101" s="300"/>
      <c r="CA101" s="300"/>
      <c r="CB101" s="301"/>
      <c r="CC101" s="301"/>
      <c r="CD101" s="302"/>
      <c r="CE101" s="302"/>
      <c r="CF101" s="302"/>
      <c r="CG101" s="302"/>
      <c r="CH101" s="302"/>
      <c r="CI101" s="302"/>
      <c r="CJ101" s="302"/>
      <c r="CK101" s="302"/>
      <c r="CL101" s="302"/>
      <c r="CM101" s="302"/>
      <c r="CN101" s="302"/>
      <c r="CO101" s="302"/>
      <c r="CP101" s="302"/>
      <c r="CQ101" s="302"/>
    </row>
    <row r="102" spans="1:95" s="303" customFormat="1" ht="11.25" x14ac:dyDescent="0.2">
      <c r="A102" s="299"/>
      <c r="B102" s="299"/>
      <c r="C102" s="299"/>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1"/>
      <c r="CC102" s="301"/>
      <c r="CD102" s="302"/>
      <c r="CE102" s="302"/>
      <c r="CF102" s="302"/>
      <c r="CG102" s="302"/>
      <c r="CH102" s="302"/>
      <c r="CI102" s="302"/>
      <c r="CJ102" s="302"/>
      <c r="CK102" s="302"/>
      <c r="CL102" s="302"/>
      <c r="CM102" s="302"/>
      <c r="CN102" s="302"/>
      <c r="CO102" s="302"/>
      <c r="CP102" s="302"/>
      <c r="CQ102" s="302"/>
    </row>
    <row r="103" spans="1:95" s="303" customFormat="1" ht="11.25" x14ac:dyDescent="0.2">
      <c r="A103" s="299"/>
      <c r="B103" s="299"/>
      <c r="C103" s="299"/>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c r="BH103" s="300"/>
      <c r="BI103" s="300"/>
      <c r="BJ103" s="300"/>
      <c r="BK103" s="300"/>
      <c r="BL103" s="300"/>
      <c r="BM103" s="300"/>
      <c r="BN103" s="300"/>
      <c r="BO103" s="300"/>
      <c r="BP103" s="300"/>
      <c r="BQ103" s="300"/>
      <c r="BR103" s="300"/>
      <c r="BS103" s="300"/>
      <c r="BT103" s="300"/>
      <c r="BU103" s="300"/>
      <c r="BV103" s="300"/>
      <c r="BW103" s="300"/>
      <c r="BX103" s="300"/>
      <c r="BY103" s="300"/>
      <c r="BZ103" s="300"/>
      <c r="CA103" s="300"/>
      <c r="CB103" s="301"/>
      <c r="CC103" s="301"/>
      <c r="CD103" s="302"/>
      <c r="CE103" s="302"/>
      <c r="CF103" s="302"/>
      <c r="CG103" s="302"/>
      <c r="CH103" s="302"/>
      <c r="CI103" s="302"/>
      <c r="CJ103" s="302"/>
      <c r="CK103" s="302"/>
      <c r="CL103" s="302"/>
      <c r="CM103" s="302"/>
      <c r="CN103" s="302"/>
      <c r="CO103" s="302"/>
      <c r="CP103" s="302"/>
      <c r="CQ103" s="302"/>
    </row>
    <row r="104" spans="1:95" x14ac:dyDescent="0.25">
      <c r="A104" s="304"/>
      <c r="B104" s="304"/>
      <c r="C104" s="304"/>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305"/>
      <c r="BA104" s="305"/>
      <c r="BB104" s="305"/>
      <c r="BC104" s="305"/>
      <c r="BD104" s="305"/>
      <c r="BE104" s="305"/>
      <c r="BF104" s="305"/>
      <c r="BG104" s="305"/>
      <c r="BH104" s="305"/>
      <c r="BI104" s="305"/>
      <c r="BJ104" s="305"/>
      <c r="BK104" s="305"/>
      <c r="BL104" s="305"/>
      <c r="BM104" s="305"/>
      <c r="BN104" s="305"/>
      <c r="BO104" s="305"/>
      <c r="BP104" s="305"/>
      <c r="BQ104" s="305"/>
      <c r="BR104" s="305"/>
      <c r="BS104" s="305"/>
      <c r="BT104" s="305"/>
      <c r="BU104" s="305"/>
      <c r="BV104" s="305"/>
      <c r="BW104" s="305"/>
      <c r="BX104" s="305"/>
      <c r="BY104" s="305"/>
      <c r="BZ104" s="305"/>
      <c r="CA104" s="305"/>
      <c r="CB104" s="306"/>
      <c r="CC104" s="306"/>
      <c r="CD104" s="175"/>
      <c r="CE104" s="175"/>
      <c r="CF104" s="175"/>
      <c r="CG104" s="175"/>
      <c r="CH104" s="175"/>
      <c r="CI104" s="175"/>
      <c r="CJ104" s="175"/>
      <c r="CK104" s="175"/>
      <c r="CL104" s="175"/>
      <c r="CM104" s="175"/>
      <c r="CN104" s="175"/>
    </row>
    <row r="105" spans="1:95" x14ac:dyDescent="0.25">
      <c r="A105" s="304"/>
      <c r="B105" s="304"/>
      <c r="C105" s="304"/>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5"/>
      <c r="AP105" s="305"/>
      <c r="AQ105" s="305"/>
      <c r="AR105" s="305"/>
      <c r="AS105" s="305"/>
      <c r="AT105" s="305"/>
      <c r="AU105" s="305"/>
      <c r="AV105" s="305"/>
      <c r="AW105" s="305"/>
      <c r="AX105" s="305"/>
      <c r="AY105" s="305"/>
      <c r="AZ105" s="305"/>
      <c r="BA105" s="305"/>
      <c r="BB105" s="305"/>
      <c r="BC105" s="305"/>
      <c r="BD105" s="305"/>
      <c r="BE105" s="305"/>
      <c r="BF105" s="305"/>
      <c r="BG105" s="305"/>
      <c r="BH105" s="305"/>
      <c r="BI105" s="305"/>
      <c r="BJ105" s="305"/>
      <c r="BK105" s="305"/>
      <c r="BL105" s="305"/>
      <c r="BM105" s="305"/>
      <c r="BN105" s="305"/>
      <c r="BO105" s="305"/>
      <c r="BP105" s="305"/>
      <c r="BQ105" s="305"/>
      <c r="BR105" s="305"/>
      <c r="BS105" s="305"/>
      <c r="BT105" s="305"/>
      <c r="BU105" s="305"/>
      <c r="BV105" s="305"/>
      <c r="BW105" s="305"/>
      <c r="BX105" s="305"/>
      <c r="BY105" s="305"/>
      <c r="BZ105" s="305"/>
      <c r="CA105" s="305"/>
      <c r="CB105" s="306"/>
      <c r="CC105" s="306"/>
      <c r="CD105" s="175"/>
      <c r="CE105" s="175"/>
      <c r="CF105" s="175"/>
      <c r="CG105" s="175"/>
      <c r="CH105" s="175"/>
      <c r="CI105" s="175"/>
      <c r="CJ105" s="175"/>
      <c r="CK105" s="175"/>
      <c r="CL105" s="175"/>
      <c r="CM105" s="175"/>
      <c r="CN105" s="175"/>
    </row>
    <row r="106" spans="1:95" x14ac:dyDescent="0.25">
      <c r="A106" s="304"/>
      <c r="B106" s="304"/>
      <c r="C106" s="304"/>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5"/>
      <c r="BJ106" s="305"/>
      <c r="BK106" s="305"/>
      <c r="BL106" s="305"/>
      <c r="BM106" s="305"/>
      <c r="BN106" s="305"/>
      <c r="BO106" s="305"/>
      <c r="BP106" s="305"/>
      <c r="BQ106" s="305"/>
      <c r="BR106" s="305"/>
      <c r="BS106" s="305"/>
      <c r="BT106" s="305"/>
      <c r="BU106" s="305"/>
      <c r="BV106" s="305"/>
      <c r="BW106" s="305"/>
      <c r="BX106" s="305"/>
      <c r="BY106" s="305"/>
      <c r="BZ106" s="305"/>
      <c r="CA106" s="305"/>
      <c r="CB106" s="306"/>
      <c r="CC106" s="306"/>
      <c r="CD106" s="175"/>
      <c r="CE106" s="175"/>
      <c r="CF106" s="175"/>
      <c r="CG106" s="175"/>
      <c r="CH106" s="175"/>
      <c r="CI106" s="175"/>
      <c r="CJ106" s="175"/>
      <c r="CK106" s="175"/>
      <c r="CL106" s="175"/>
      <c r="CM106" s="175"/>
      <c r="CN106" s="175"/>
    </row>
    <row r="107" spans="1:95" x14ac:dyDescent="0.25">
      <c r="A107" s="304"/>
      <c r="B107" s="304"/>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5"/>
      <c r="AP107" s="305"/>
      <c r="AQ107" s="305"/>
      <c r="AR107" s="305"/>
      <c r="AS107" s="305"/>
      <c r="AT107" s="305"/>
      <c r="AU107" s="305"/>
      <c r="AV107" s="305"/>
      <c r="AW107" s="305"/>
      <c r="AX107" s="305"/>
      <c r="AY107" s="305"/>
      <c r="AZ107" s="305"/>
      <c r="BA107" s="305"/>
      <c r="BB107" s="305"/>
      <c r="BC107" s="305"/>
      <c r="BD107" s="305"/>
      <c r="BE107" s="305"/>
      <c r="BF107" s="305"/>
      <c r="BG107" s="305"/>
      <c r="BH107" s="305"/>
      <c r="BI107" s="305"/>
      <c r="BJ107" s="305"/>
      <c r="BK107" s="305"/>
      <c r="BL107" s="305"/>
      <c r="BM107" s="305"/>
      <c r="BN107" s="305"/>
      <c r="BO107" s="305"/>
      <c r="BP107" s="305"/>
      <c r="BQ107" s="305"/>
      <c r="BR107" s="305"/>
      <c r="BS107" s="305"/>
      <c r="BT107" s="305"/>
      <c r="BU107" s="305"/>
      <c r="BV107" s="305"/>
      <c r="BW107" s="305"/>
      <c r="BX107" s="305"/>
      <c r="BY107" s="305"/>
      <c r="BZ107" s="305"/>
      <c r="CA107" s="305"/>
      <c r="CB107" s="306"/>
      <c r="CC107" s="306"/>
      <c r="CD107" s="175"/>
      <c r="CE107" s="175"/>
      <c r="CF107" s="175"/>
      <c r="CG107" s="175"/>
      <c r="CH107" s="175"/>
      <c r="CI107" s="175"/>
      <c r="CJ107" s="175"/>
      <c r="CK107" s="175"/>
      <c r="CL107" s="175"/>
      <c r="CM107" s="175"/>
      <c r="CN107" s="175"/>
    </row>
    <row r="108" spans="1:95" x14ac:dyDescent="0.25">
      <c r="A108" s="304"/>
      <c r="B108" s="304"/>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5"/>
      <c r="AZ108" s="305"/>
      <c r="BA108" s="305"/>
      <c r="BB108" s="305"/>
      <c r="BC108" s="305"/>
      <c r="BD108" s="305"/>
      <c r="BE108" s="305"/>
      <c r="BF108" s="305"/>
      <c r="BG108" s="305"/>
      <c r="BH108" s="305"/>
      <c r="BI108" s="305"/>
      <c r="BJ108" s="305"/>
      <c r="BK108" s="305"/>
      <c r="BL108" s="305"/>
      <c r="BM108" s="305"/>
      <c r="BN108" s="305"/>
      <c r="BO108" s="305"/>
      <c r="BP108" s="305"/>
      <c r="BQ108" s="305"/>
      <c r="BR108" s="305"/>
      <c r="BS108" s="305"/>
      <c r="BT108" s="305"/>
      <c r="BU108" s="305"/>
      <c r="BV108" s="305"/>
      <c r="BW108" s="305"/>
      <c r="BX108" s="305"/>
      <c r="BY108" s="305"/>
      <c r="BZ108" s="305"/>
      <c r="CA108" s="305"/>
      <c r="CB108" s="306"/>
      <c r="CC108" s="306"/>
      <c r="CD108" s="175"/>
      <c r="CE108" s="175"/>
      <c r="CF108" s="175"/>
      <c r="CG108" s="175"/>
      <c r="CH108" s="175"/>
      <c r="CI108" s="175"/>
      <c r="CJ108" s="175"/>
      <c r="CK108" s="175"/>
      <c r="CL108" s="175"/>
      <c r="CM108" s="175"/>
      <c r="CN108" s="175"/>
    </row>
    <row r="109" spans="1:95" x14ac:dyDescent="0.25">
      <c r="A109" s="304"/>
      <c r="B109" s="304"/>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5"/>
      <c r="AZ109" s="305"/>
      <c r="BA109" s="305"/>
      <c r="BB109" s="305"/>
      <c r="BC109" s="305"/>
      <c r="BD109" s="305"/>
      <c r="BE109" s="305"/>
      <c r="BF109" s="305"/>
      <c r="BG109" s="305"/>
      <c r="BH109" s="305"/>
      <c r="BI109" s="305"/>
      <c r="BJ109" s="305"/>
      <c r="BK109" s="305"/>
      <c r="BL109" s="305"/>
      <c r="BM109" s="305"/>
      <c r="BN109" s="305"/>
      <c r="BO109" s="305"/>
      <c r="BP109" s="305"/>
      <c r="BQ109" s="305"/>
      <c r="BR109" s="305"/>
      <c r="BS109" s="305"/>
      <c r="BT109" s="305"/>
      <c r="BU109" s="305"/>
      <c r="BV109" s="305"/>
      <c r="BW109" s="305"/>
      <c r="BX109" s="305"/>
      <c r="BY109" s="305"/>
      <c r="BZ109" s="305"/>
      <c r="CA109" s="305"/>
      <c r="CB109" s="306"/>
      <c r="CC109" s="306"/>
      <c r="CD109" s="175"/>
      <c r="CE109" s="175"/>
      <c r="CF109" s="175"/>
      <c r="CG109" s="175"/>
      <c r="CH109" s="175"/>
      <c r="CI109" s="175"/>
      <c r="CJ109" s="175"/>
      <c r="CK109" s="175"/>
      <c r="CL109" s="175"/>
      <c r="CM109" s="175"/>
      <c r="CN109" s="175"/>
    </row>
    <row r="110" spans="1:95" x14ac:dyDescent="0.25">
      <c r="A110" s="304"/>
      <c r="B110" s="304"/>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5"/>
      <c r="AZ110" s="305"/>
      <c r="BA110" s="305"/>
      <c r="BB110" s="305"/>
      <c r="BC110" s="305"/>
      <c r="BD110" s="305"/>
      <c r="BE110" s="305"/>
      <c r="BF110" s="305"/>
      <c r="BG110" s="305"/>
      <c r="BH110" s="305"/>
      <c r="BI110" s="305"/>
      <c r="BJ110" s="305"/>
      <c r="BK110" s="305"/>
      <c r="BL110" s="305"/>
      <c r="BM110" s="305"/>
      <c r="BN110" s="305"/>
      <c r="BO110" s="305"/>
      <c r="BP110" s="305"/>
      <c r="BQ110" s="305"/>
      <c r="BR110" s="305"/>
      <c r="BS110" s="305"/>
      <c r="BT110" s="305"/>
      <c r="BU110" s="305"/>
      <c r="BV110" s="305"/>
      <c r="BW110" s="305"/>
      <c r="BX110" s="305"/>
      <c r="BY110" s="305"/>
      <c r="BZ110" s="305"/>
      <c r="CA110" s="305"/>
      <c r="CB110" s="306"/>
      <c r="CC110" s="306"/>
      <c r="CD110" s="175"/>
      <c r="CE110" s="175"/>
      <c r="CF110" s="175"/>
      <c r="CG110" s="175"/>
      <c r="CH110" s="175"/>
      <c r="CI110" s="175"/>
      <c r="CJ110" s="175"/>
      <c r="CK110" s="175"/>
      <c r="CL110" s="175"/>
      <c r="CM110" s="175"/>
      <c r="CN110" s="175"/>
    </row>
    <row r="111" spans="1:95" x14ac:dyDescent="0.25">
      <c r="A111" s="304"/>
      <c r="B111" s="304"/>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5"/>
      <c r="AZ111" s="305"/>
      <c r="BA111" s="305"/>
      <c r="BB111" s="305"/>
      <c r="BC111" s="305"/>
      <c r="BD111" s="305"/>
      <c r="BE111" s="305"/>
      <c r="BF111" s="305"/>
      <c r="BG111" s="305"/>
      <c r="BH111" s="305"/>
      <c r="BI111" s="305"/>
      <c r="BJ111" s="305"/>
      <c r="BK111" s="305"/>
      <c r="BL111" s="305"/>
      <c r="BM111" s="305"/>
      <c r="BN111" s="305"/>
      <c r="BO111" s="305"/>
      <c r="BP111" s="305"/>
      <c r="BQ111" s="305"/>
      <c r="BR111" s="305"/>
      <c r="BS111" s="305"/>
      <c r="BT111" s="305"/>
      <c r="BU111" s="305"/>
      <c r="BV111" s="305"/>
      <c r="BW111" s="305"/>
      <c r="BX111" s="305"/>
      <c r="BY111" s="305"/>
      <c r="BZ111" s="305"/>
      <c r="CA111" s="305"/>
      <c r="CB111" s="306"/>
      <c r="CC111" s="306"/>
      <c r="CD111" s="175"/>
      <c r="CE111" s="175"/>
      <c r="CF111" s="175"/>
      <c r="CG111" s="175"/>
      <c r="CH111" s="175"/>
      <c r="CI111" s="175"/>
      <c r="CJ111" s="175"/>
      <c r="CK111" s="175"/>
      <c r="CL111" s="175"/>
      <c r="CM111" s="175"/>
      <c r="CN111" s="175"/>
    </row>
    <row r="112" spans="1:95" x14ac:dyDescent="0.25">
      <c r="A112" s="304"/>
      <c r="B112" s="304"/>
      <c r="C112" s="304"/>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307"/>
      <c r="CC112" s="307"/>
      <c r="CD112" s="175"/>
      <c r="CE112" s="175"/>
      <c r="CF112" s="175"/>
      <c r="CG112" s="175"/>
      <c r="CH112" s="175"/>
      <c r="CI112" s="175"/>
      <c r="CJ112" s="175"/>
      <c r="CK112" s="175"/>
      <c r="CL112" s="175"/>
      <c r="CM112" s="175"/>
      <c r="CN112" s="175"/>
    </row>
    <row r="113" spans="1:92" x14ac:dyDescent="0.25">
      <c r="A113" s="304"/>
      <c r="B113" s="304"/>
      <c r="C113" s="304"/>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307"/>
      <c r="CC113" s="307"/>
      <c r="CD113" s="175"/>
      <c r="CE113" s="175"/>
      <c r="CF113" s="175"/>
      <c r="CG113" s="175"/>
      <c r="CH113" s="175"/>
      <c r="CI113" s="175"/>
      <c r="CJ113" s="175"/>
      <c r="CK113" s="175"/>
      <c r="CL113" s="175"/>
      <c r="CM113" s="175"/>
      <c r="CN113" s="175"/>
    </row>
    <row r="114" spans="1:92" x14ac:dyDescent="0.25">
      <c r="A114" s="304"/>
      <c r="B114" s="304"/>
      <c r="C114" s="304"/>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307"/>
      <c r="CC114" s="307"/>
      <c r="CD114" s="175"/>
      <c r="CE114" s="175"/>
      <c r="CF114" s="175"/>
      <c r="CG114" s="175"/>
      <c r="CH114" s="175"/>
      <c r="CI114" s="175"/>
      <c r="CJ114" s="175"/>
      <c r="CK114" s="175"/>
      <c r="CL114" s="175"/>
      <c r="CM114" s="175"/>
      <c r="CN114" s="175"/>
    </row>
    <row r="115" spans="1:92" x14ac:dyDescent="0.25">
      <c r="A115" s="304"/>
      <c r="B115" s="304"/>
      <c r="C115" s="304"/>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307"/>
      <c r="CC115" s="307"/>
      <c r="CD115" s="175"/>
      <c r="CE115" s="175"/>
      <c r="CF115" s="175"/>
      <c r="CG115" s="175"/>
      <c r="CH115" s="175"/>
      <c r="CI115" s="175"/>
      <c r="CJ115" s="175"/>
      <c r="CK115" s="175"/>
      <c r="CL115" s="175"/>
      <c r="CM115" s="175"/>
      <c r="CN115" s="175"/>
    </row>
    <row r="116" spans="1:92" x14ac:dyDescent="0.25">
      <c r="A116" s="304"/>
      <c r="B116" s="304"/>
      <c r="C116" s="30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307"/>
      <c r="CC116" s="307"/>
      <c r="CD116" s="175"/>
      <c r="CE116" s="175"/>
      <c r="CF116" s="175"/>
      <c r="CG116" s="175"/>
      <c r="CH116" s="175"/>
      <c r="CI116" s="175"/>
      <c r="CJ116" s="175"/>
      <c r="CK116" s="175"/>
      <c r="CL116" s="175"/>
      <c r="CM116" s="175"/>
      <c r="CN116" s="175"/>
    </row>
    <row r="117" spans="1:92" x14ac:dyDescent="0.25">
      <c r="A117" s="304"/>
      <c r="B117" s="304"/>
      <c r="C117" s="304"/>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307"/>
      <c r="CC117" s="307"/>
      <c r="CD117" s="175"/>
      <c r="CE117" s="175"/>
      <c r="CF117" s="175"/>
      <c r="CG117" s="175"/>
      <c r="CH117" s="175"/>
      <c r="CI117" s="175"/>
      <c r="CJ117" s="175"/>
      <c r="CK117" s="175"/>
      <c r="CL117" s="175"/>
      <c r="CM117" s="175"/>
      <c r="CN117" s="175"/>
    </row>
    <row r="118" spans="1:92" x14ac:dyDescent="0.25">
      <c r="A118" s="304"/>
      <c r="B118" s="304"/>
      <c r="C118" s="304"/>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307"/>
      <c r="CC118" s="307"/>
      <c r="CD118" s="175"/>
      <c r="CE118" s="175"/>
      <c r="CF118" s="175"/>
      <c r="CG118" s="175"/>
      <c r="CH118" s="175"/>
      <c r="CI118" s="175"/>
      <c r="CJ118" s="175"/>
      <c r="CK118" s="175"/>
      <c r="CL118" s="175"/>
      <c r="CM118" s="175"/>
      <c r="CN118" s="175"/>
    </row>
    <row r="119" spans="1:92" x14ac:dyDescent="0.25">
      <c r="A119" s="304"/>
      <c r="B119" s="304"/>
      <c r="C119" s="304"/>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307"/>
      <c r="CC119" s="307"/>
      <c r="CD119" s="175"/>
      <c r="CE119" s="175"/>
      <c r="CF119" s="175"/>
      <c r="CG119" s="175"/>
      <c r="CH119" s="175"/>
      <c r="CI119" s="175"/>
      <c r="CJ119" s="175"/>
      <c r="CK119" s="175"/>
      <c r="CL119" s="175"/>
      <c r="CM119" s="175"/>
      <c r="CN119" s="175"/>
    </row>
    <row r="120" spans="1:92" x14ac:dyDescent="0.25">
      <c r="A120" s="304"/>
      <c r="B120" s="304"/>
      <c r="C120" s="304"/>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307"/>
      <c r="CC120" s="307"/>
      <c r="CD120" s="175"/>
      <c r="CE120" s="175"/>
      <c r="CF120" s="175"/>
      <c r="CG120" s="175"/>
      <c r="CH120" s="175"/>
      <c r="CI120" s="175"/>
      <c r="CJ120" s="175"/>
      <c r="CK120" s="175"/>
      <c r="CL120" s="175"/>
      <c r="CM120" s="175"/>
      <c r="CN120" s="175"/>
    </row>
    <row r="121" spans="1:92" x14ac:dyDescent="0.25">
      <c r="A121" s="304"/>
      <c r="B121" s="304"/>
      <c r="C121" s="304"/>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307"/>
      <c r="CC121" s="307"/>
      <c r="CD121" s="175"/>
      <c r="CE121" s="175"/>
      <c r="CF121" s="175"/>
      <c r="CG121" s="175"/>
      <c r="CH121" s="175"/>
      <c r="CI121" s="175"/>
      <c r="CJ121" s="175"/>
      <c r="CK121" s="175"/>
      <c r="CL121" s="175"/>
      <c r="CM121" s="175"/>
      <c r="CN121" s="175"/>
    </row>
    <row r="122" spans="1:92" x14ac:dyDescent="0.25">
      <c r="A122" s="304"/>
      <c r="B122" s="304"/>
      <c r="C122" s="30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307"/>
      <c r="CC122" s="307"/>
      <c r="CD122" s="175"/>
      <c r="CE122" s="175"/>
      <c r="CF122" s="175"/>
      <c r="CG122" s="175"/>
      <c r="CH122" s="175"/>
      <c r="CI122" s="175"/>
      <c r="CJ122" s="175"/>
      <c r="CK122" s="175"/>
      <c r="CL122" s="175"/>
      <c r="CM122" s="175"/>
      <c r="CN122" s="175"/>
    </row>
    <row r="123" spans="1:92" x14ac:dyDescent="0.25">
      <c r="A123" s="304"/>
      <c r="B123" s="304"/>
      <c r="C123" s="30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307"/>
      <c r="CC123" s="307"/>
      <c r="CD123" s="175"/>
      <c r="CE123" s="175"/>
      <c r="CF123" s="175"/>
      <c r="CG123" s="175"/>
      <c r="CH123" s="175"/>
      <c r="CI123" s="175"/>
      <c r="CJ123" s="175"/>
      <c r="CK123" s="175"/>
      <c r="CL123" s="175"/>
      <c r="CM123" s="175"/>
      <c r="CN123" s="175"/>
    </row>
    <row r="124" spans="1:92" x14ac:dyDescent="0.25">
      <c r="A124" s="304"/>
      <c r="B124" s="304"/>
      <c r="C124" s="304"/>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307"/>
      <c r="CC124" s="307"/>
      <c r="CD124" s="175"/>
      <c r="CE124" s="175"/>
      <c r="CF124" s="175"/>
      <c r="CG124" s="175"/>
      <c r="CH124" s="175"/>
      <c r="CI124" s="175"/>
      <c r="CJ124" s="175"/>
      <c r="CK124" s="175"/>
      <c r="CL124" s="175"/>
      <c r="CM124" s="175"/>
      <c r="CN124" s="175"/>
    </row>
    <row r="125" spans="1:92" x14ac:dyDescent="0.25">
      <c r="A125" s="304"/>
      <c r="B125" s="304"/>
      <c r="C125" s="304"/>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307"/>
      <c r="CC125" s="307"/>
      <c r="CD125" s="175"/>
      <c r="CE125" s="175"/>
      <c r="CF125" s="175"/>
      <c r="CG125" s="175"/>
      <c r="CH125" s="175"/>
      <c r="CI125" s="175"/>
      <c r="CJ125" s="175"/>
      <c r="CK125" s="175"/>
      <c r="CL125" s="175"/>
      <c r="CM125" s="175"/>
      <c r="CN125" s="175"/>
    </row>
    <row r="126" spans="1:92" x14ac:dyDescent="0.25">
      <c r="A126" s="304"/>
      <c r="B126" s="304"/>
      <c r="C126" s="304"/>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307"/>
      <c r="CC126" s="307"/>
      <c r="CD126" s="175"/>
      <c r="CE126" s="175"/>
      <c r="CF126" s="175"/>
      <c r="CG126" s="175"/>
      <c r="CH126" s="175"/>
      <c r="CI126" s="175"/>
      <c r="CJ126" s="175"/>
      <c r="CK126" s="175"/>
      <c r="CL126" s="175"/>
      <c r="CM126" s="175"/>
      <c r="CN126" s="175"/>
    </row>
    <row r="127" spans="1:92" x14ac:dyDescent="0.25">
      <c r="A127" s="304"/>
      <c r="B127" s="304"/>
      <c r="C127" s="304"/>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307"/>
      <c r="CC127" s="307"/>
      <c r="CD127" s="175"/>
      <c r="CE127" s="175"/>
      <c r="CF127" s="175"/>
      <c r="CG127" s="175"/>
      <c r="CH127" s="175"/>
      <c r="CI127" s="175"/>
      <c r="CJ127" s="175"/>
      <c r="CK127" s="175"/>
      <c r="CL127" s="175"/>
      <c r="CM127" s="175"/>
      <c r="CN127" s="175"/>
    </row>
    <row r="128" spans="1:92" x14ac:dyDescent="0.25">
      <c r="A128" s="304"/>
      <c r="B128" s="304"/>
      <c r="C128" s="304"/>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307"/>
      <c r="CC128" s="307"/>
      <c r="CD128" s="175"/>
      <c r="CE128" s="175"/>
      <c r="CF128" s="175"/>
      <c r="CG128" s="175"/>
      <c r="CH128" s="175"/>
      <c r="CI128" s="175"/>
      <c r="CJ128" s="175"/>
      <c r="CK128" s="175"/>
      <c r="CL128" s="175"/>
      <c r="CM128" s="175"/>
      <c r="CN128" s="175"/>
    </row>
    <row r="129" spans="1:92" x14ac:dyDescent="0.25">
      <c r="A129" s="304"/>
      <c r="B129" s="304"/>
      <c r="C129" s="304"/>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307"/>
      <c r="CC129" s="307"/>
      <c r="CD129" s="175"/>
      <c r="CE129" s="175"/>
      <c r="CF129" s="175"/>
      <c r="CG129" s="175"/>
      <c r="CH129" s="175"/>
      <c r="CI129" s="175"/>
      <c r="CJ129" s="175"/>
      <c r="CK129" s="175"/>
      <c r="CL129" s="175"/>
      <c r="CM129" s="175"/>
      <c r="CN129" s="175"/>
    </row>
    <row r="130" spans="1:92" x14ac:dyDescent="0.25">
      <c r="A130" s="304"/>
      <c r="B130" s="304"/>
      <c r="C130" s="304"/>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307"/>
      <c r="CC130" s="307"/>
      <c r="CD130" s="175"/>
      <c r="CE130" s="175"/>
      <c r="CF130" s="175"/>
      <c r="CG130" s="175"/>
      <c r="CH130" s="175"/>
      <c r="CI130" s="175"/>
      <c r="CJ130" s="175"/>
      <c r="CK130" s="175"/>
      <c r="CL130" s="175"/>
      <c r="CM130" s="175"/>
      <c r="CN130" s="175"/>
    </row>
    <row r="131" spans="1:92" x14ac:dyDescent="0.25">
      <c r="A131" s="304"/>
      <c r="B131" s="304"/>
      <c r="C131" s="304"/>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307"/>
      <c r="CC131" s="307"/>
      <c r="CD131" s="175"/>
      <c r="CE131" s="175"/>
      <c r="CF131" s="175"/>
      <c r="CG131" s="175"/>
      <c r="CH131" s="175"/>
      <c r="CI131" s="175"/>
      <c r="CJ131" s="175"/>
      <c r="CK131" s="175"/>
      <c r="CL131" s="175"/>
      <c r="CM131" s="175"/>
      <c r="CN131" s="175"/>
    </row>
    <row r="132" spans="1:92" x14ac:dyDescent="0.25">
      <c r="A132" s="304"/>
      <c r="B132" s="304"/>
      <c r="C132" s="30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307"/>
      <c r="CC132" s="307"/>
      <c r="CD132" s="175"/>
      <c r="CE132" s="175"/>
      <c r="CF132" s="175"/>
      <c r="CG132" s="175"/>
      <c r="CH132" s="175"/>
      <c r="CI132" s="175"/>
      <c r="CJ132" s="175"/>
      <c r="CK132" s="175"/>
      <c r="CL132" s="175"/>
      <c r="CM132" s="175"/>
      <c r="CN132" s="175"/>
    </row>
    <row r="133" spans="1:92" x14ac:dyDescent="0.25">
      <c r="A133" s="304"/>
      <c r="B133" s="304"/>
      <c r="C133" s="304"/>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307"/>
      <c r="CC133" s="307"/>
      <c r="CD133" s="175"/>
      <c r="CE133" s="175"/>
      <c r="CF133" s="175"/>
      <c r="CG133" s="175"/>
      <c r="CH133" s="175"/>
      <c r="CI133" s="175"/>
      <c r="CJ133" s="175"/>
      <c r="CK133" s="175"/>
      <c r="CL133" s="175"/>
      <c r="CM133" s="175"/>
      <c r="CN133" s="175"/>
    </row>
    <row r="134" spans="1:92" x14ac:dyDescent="0.25">
      <c r="A134" s="304"/>
      <c r="B134" s="304"/>
      <c r="C134" s="304"/>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307"/>
      <c r="CC134" s="307"/>
      <c r="CD134" s="175"/>
      <c r="CE134" s="175"/>
      <c r="CF134" s="175"/>
      <c r="CG134" s="175"/>
      <c r="CH134" s="175"/>
      <c r="CI134" s="175"/>
      <c r="CJ134" s="175"/>
      <c r="CK134" s="175"/>
      <c r="CL134" s="175"/>
      <c r="CM134" s="175"/>
      <c r="CN134" s="175"/>
    </row>
    <row r="135" spans="1:92" x14ac:dyDescent="0.25">
      <c r="A135" s="304"/>
      <c r="B135" s="304"/>
      <c r="C135" s="304"/>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307"/>
      <c r="CC135" s="307"/>
      <c r="CD135" s="175"/>
      <c r="CE135" s="175"/>
      <c r="CF135" s="175"/>
      <c r="CG135" s="175"/>
      <c r="CH135" s="175"/>
      <c r="CI135" s="175"/>
      <c r="CJ135" s="175"/>
      <c r="CK135" s="175"/>
      <c r="CL135" s="175"/>
      <c r="CM135" s="175"/>
      <c r="CN135" s="175"/>
    </row>
    <row r="136" spans="1:92" x14ac:dyDescent="0.25">
      <c r="A136" s="304"/>
      <c r="B136" s="304"/>
      <c r="C136" s="304"/>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307"/>
      <c r="CC136" s="307"/>
      <c r="CD136" s="175"/>
      <c r="CE136" s="175"/>
      <c r="CF136" s="175"/>
      <c r="CG136" s="175"/>
      <c r="CH136" s="175"/>
      <c r="CI136" s="175"/>
      <c r="CJ136" s="175"/>
      <c r="CK136" s="175"/>
      <c r="CL136" s="175"/>
      <c r="CM136" s="175"/>
      <c r="CN136" s="175"/>
    </row>
    <row r="137" spans="1:92" x14ac:dyDescent="0.25">
      <c r="A137" s="304"/>
      <c r="B137" s="304"/>
      <c r="C137" s="304"/>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307"/>
      <c r="CC137" s="307"/>
      <c r="CD137" s="175"/>
      <c r="CE137" s="175"/>
      <c r="CF137" s="175"/>
      <c r="CG137" s="175"/>
      <c r="CH137" s="175"/>
      <c r="CI137" s="175"/>
      <c r="CJ137" s="175"/>
      <c r="CK137" s="175"/>
      <c r="CL137" s="175"/>
      <c r="CM137" s="175"/>
      <c r="CN137" s="175"/>
    </row>
    <row r="138" spans="1:92" x14ac:dyDescent="0.25">
      <c r="A138" s="304"/>
      <c r="B138" s="304"/>
      <c r="C138" s="30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307"/>
      <c r="CC138" s="307"/>
      <c r="CD138" s="175"/>
      <c r="CE138" s="175"/>
      <c r="CF138" s="175"/>
      <c r="CG138" s="175"/>
      <c r="CH138" s="175"/>
      <c r="CI138" s="175"/>
      <c r="CJ138" s="175"/>
      <c r="CK138" s="175"/>
      <c r="CL138" s="175"/>
      <c r="CM138" s="175"/>
      <c r="CN138" s="175"/>
    </row>
    <row r="139" spans="1:92" x14ac:dyDescent="0.25">
      <c r="A139" s="304"/>
      <c r="B139" s="304"/>
      <c r="C139" s="304"/>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307"/>
      <c r="CC139" s="307"/>
      <c r="CD139" s="175"/>
      <c r="CE139" s="175"/>
      <c r="CF139" s="175"/>
      <c r="CG139" s="175"/>
      <c r="CH139" s="175"/>
      <c r="CI139" s="175"/>
      <c r="CJ139" s="175"/>
      <c r="CK139" s="175"/>
      <c r="CL139" s="175"/>
      <c r="CM139" s="175"/>
      <c r="CN139" s="175"/>
    </row>
    <row r="140" spans="1:92" x14ac:dyDescent="0.25">
      <c r="A140" s="304"/>
      <c r="B140" s="304"/>
      <c r="C140" s="304"/>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307"/>
      <c r="CC140" s="307"/>
      <c r="CD140" s="175"/>
      <c r="CE140" s="175"/>
      <c r="CF140" s="175"/>
      <c r="CG140" s="175"/>
      <c r="CH140" s="175"/>
      <c r="CI140" s="175"/>
      <c r="CJ140" s="175"/>
      <c r="CK140" s="175"/>
      <c r="CL140" s="175"/>
      <c r="CM140" s="175"/>
      <c r="CN140" s="175"/>
    </row>
    <row r="141" spans="1:92" x14ac:dyDescent="0.25">
      <c r="A141" s="304"/>
      <c r="B141" s="304"/>
      <c r="C141" s="304"/>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307"/>
      <c r="CC141" s="307"/>
      <c r="CD141" s="175"/>
      <c r="CE141" s="175"/>
      <c r="CF141" s="175"/>
      <c r="CG141" s="175"/>
      <c r="CH141" s="175"/>
      <c r="CI141" s="175"/>
      <c r="CJ141" s="175"/>
      <c r="CK141" s="175"/>
      <c r="CL141" s="175"/>
      <c r="CM141" s="175"/>
      <c r="CN141" s="175"/>
    </row>
    <row r="142" spans="1:92" x14ac:dyDescent="0.25">
      <c r="A142" s="304"/>
      <c r="B142" s="304"/>
      <c r="C142" s="304"/>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307"/>
      <c r="CC142" s="307"/>
      <c r="CD142" s="175"/>
      <c r="CE142" s="175"/>
      <c r="CF142" s="175"/>
      <c r="CG142" s="175"/>
      <c r="CH142" s="175"/>
      <c r="CI142" s="175"/>
      <c r="CJ142" s="175"/>
      <c r="CK142" s="175"/>
      <c r="CL142" s="175"/>
      <c r="CM142" s="175"/>
      <c r="CN142" s="175"/>
    </row>
    <row r="143" spans="1:92" x14ac:dyDescent="0.25">
      <c r="A143" s="304"/>
      <c r="B143" s="304"/>
      <c r="C143" s="304"/>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307"/>
      <c r="CC143" s="307"/>
      <c r="CD143" s="175"/>
      <c r="CE143" s="175"/>
      <c r="CF143" s="175"/>
      <c r="CG143" s="175"/>
      <c r="CH143" s="175"/>
      <c r="CI143" s="175"/>
      <c r="CJ143" s="175"/>
      <c r="CK143" s="175"/>
      <c r="CL143" s="175"/>
      <c r="CM143" s="175"/>
      <c r="CN143" s="175"/>
    </row>
    <row r="144" spans="1:92" x14ac:dyDescent="0.25">
      <c r="A144" s="304"/>
      <c r="B144" s="304"/>
      <c r="C144" s="304"/>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307"/>
      <c r="CC144" s="307"/>
      <c r="CD144" s="175"/>
      <c r="CE144" s="175"/>
      <c r="CF144" s="175"/>
      <c r="CG144" s="175"/>
      <c r="CH144" s="175"/>
      <c r="CI144" s="175"/>
      <c r="CJ144" s="175"/>
      <c r="CK144" s="175"/>
      <c r="CL144" s="175"/>
      <c r="CM144" s="175"/>
      <c r="CN144" s="175"/>
    </row>
    <row r="145" spans="1:92" x14ac:dyDescent="0.25">
      <c r="A145" s="304"/>
      <c r="B145" s="304"/>
      <c r="C145" s="304"/>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307"/>
      <c r="CC145" s="307"/>
      <c r="CD145" s="175"/>
      <c r="CE145" s="175"/>
      <c r="CF145" s="175"/>
      <c r="CG145" s="175"/>
      <c r="CH145" s="175"/>
      <c r="CI145" s="175"/>
      <c r="CJ145" s="175"/>
      <c r="CK145" s="175"/>
      <c r="CL145" s="175"/>
      <c r="CM145" s="175"/>
      <c r="CN145" s="175"/>
    </row>
    <row r="146" spans="1:92" x14ac:dyDescent="0.25">
      <c r="A146" s="304"/>
      <c r="B146" s="304"/>
      <c r="C146" s="304"/>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307"/>
      <c r="CC146" s="307"/>
      <c r="CD146" s="175"/>
      <c r="CE146" s="175"/>
      <c r="CF146" s="175"/>
      <c r="CG146" s="175"/>
      <c r="CH146" s="175"/>
      <c r="CI146" s="175"/>
      <c r="CJ146" s="175"/>
      <c r="CK146" s="175"/>
      <c r="CL146" s="175"/>
      <c r="CM146" s="175"/>
      <c r="CN146" s="175"/>
    </row>
    <row r="147" spans="1:92" x14ac:dyDescent="0.25">
      <c r="A147" s="304"/>
      <c r="B147" s="304"/>
      <c r="C147" s="304"/>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307"/>
      <c r="CC147" s="307"/>
      <c r="CD147" s="175"/>
      <c r="CE147" s="175"/>
      <c r="CF147" s="175"/>
      <c r="CG147" s="175"/>
      <c r="CH147" s="175"/>
      <c r="CI147" s="175"/>
      <c r="CJ147" s="175"/>
      <c r="CK147" s="175"/>
      <c r="CL147" s="175"/>
      <c r="CM147" s="175"/>
      <c r="CN147" s="175"/>
    </row>
    <row r="148" spans="1:92" x14ac:dyDescent="0.25">
      <c r="A148" s="304"/>
      <c r="B148" s="304"/>
      <c r="C148" s="304"/>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307"/>
      <c r="CC148" s="307"/>
      <c r="CD148" s="175"/>
      <c r="CE148" s="175"/>
      <c r="CF148" s="175"/>
      <c r="CG148" s="175"/>
      <c r="CH148" s="175"/>
      <c r="CI148" s="175"/>
      <c r="CJ148" s="175"/>
      <c r="CK148" s="175"/>
      <c r="CL148" s="175"/>
      <c r="CM148" s="175"/>
      <c r="CN148" s="175"/>
    </row>
    <row r="149" spans="1:92" x14ac:dyDescent="0.25">
      <c r="A149" s="304"/>
      <c r="B149" s="304"/>
      <c r="C149" s="304"/>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307"/>
      <c r="CC149" s="307"/>
      <c r="CD149" s="175"/>
      <c r="CE149" s="175"/>
      <c r="CF149" s="175"/>
      <c r="CG149" s="175"/>
      <c r="CH149" s="175"/>
      <c r="CI149" s="175"/>
      <c r="CJ149" s="175"/>
      <c r="CK149" s="175"/>
      <c r="CL149" s="175"/>
      <c r="CM149" s="175"/>
      <c r="CN149" s="175"/>
    </row>
    <row r="150" spans="1:92" x14ac:dyDescent="0.25">
      <c r="A150" s="304"/>
      <c r="B150" s="304"/>
      <c r="C150" s="304"/>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307"/>
      <c r="CC150" s="307"/>
      <c r="CD150" s="175"/>
      <c r="CE150" s="175"/>
      <c r="CF150" s="175"/>
      <c r="CG150" s="175"/>
      <c r="CH150" s="175"/>
      <c r="CI150" s="175"/>
      <c r="CJ150" s="175"/>
      <c r="CK150" s="175"/>
      <c r="CL150" s="175"/>
      <c r="CM150" s="175"/>
      <c r="CN150" s="175"/>
    </row>
    <row r="151" spans="1:92" x14ac:dyDescent="0.25">
      <c r="A151" s="304"/>
      <c r="B151" s="304"/>
      <c r="C151" s="304"/>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307"/>
      <c r="CC151" s="307"/>
      <c r="CD151" s="175"/>
      <c r="CE151" s="175"/>
      <c r="CF151" s="175"/>
      <c r="CG151" s="175"/>
      <c r="CH151" s="175"/>
      <c r="CI151" s="175"/>
      <c r="CJ151" s="175"/>
      <c r="CK151" s="175"/>
      <c r="CL151" s="175"/>
      <c r="CM151" s="175"/>
      <c r="CN151" s="175"/>
    </row>
    <row r="152" spans="1:92" x14ac:dyDescent="0.25">
      <c r="A152" s="304"/>
      <c r="B152" s="304"/>
      <c r="C152" s="304"/>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307"/>
      <c r="CC152" s="307"/>
      <c r="CD152" s="175"/>
      <c r="CE152" s="175"/>
      <c r="CF152" s="175"/>
      <c r="CG152" s="175"/>
      <c r="CH152" s="175"/>
      <c r="CI152" s="175"/>
      <c r="CJ152" s="175"/>
      <c r="CK152" s="175"/>
      <c r="CL152" s="175"/>
      <c r="CM152" s="175"/>
      <c r="CN152" s="175"/>
    </row>
    <row r="153" spans="1:92" x14ac:dyDescent="0.25">
      <c r="A153" s="304"/>
      <c r="B153" s="304"/>
      <c r="C153" s="304"/>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307"/>
      <c r="CC153" s="307"/>
      <c r="CD153" s="175"/>
      <c r="CE153" s="175"/>
      <c r="CF153" s="175"/>
      <c r="CG153" s="175"/>
      <c r="CH153" s="175"/>
      <c r="CI153" s="175"/>
      <c r="CJ153" s="175"/>
      <c r="CK153" s="175"/>
      <c r="CL153" s="175"/>
      <c r="CM153" s="175"/>
      <c r="CN153" s="175"/>
    </row>
    <row r="154" spans="1:92" x14ac:dyDescent="0.25">
      <c r="A154" s="304"/>
      <c r="B154" s="304"/>
      <c r="C154" s="304"/>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307"/>
      <c r="CC154" s="307"/>
      <c r="CD154" s="175"/>
      <c r="CE154" s="175"/>
      <c r="CF154" s="175"/>
      <c r="CG154" s="175"/>
      <c r="CH154" s="175"/>
      <c r="CI154" s="175"/>
      <c r="CJ154" s="175"/>
      <c r="CK154" s="175"/>
      <c r="CL154" s="175"/>
      <c r="CM154" s="175"/>
      <c r="CN154" s="175"/>
    </row>
    <row r="155" spans="1:92" x14ac:dyDescent="0.25">
      <c r="A155" s="304"/>
      <c r="B155" s="304"/>
      <c r="C155" s="304"/>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307"/>
      <c r="CC155" s="307"/>
      <c r="CD155" s="175"/>
      <c r="CE155" s="175"/>
      <c r="CF155" s="175"/>
      <c r="CG155" s="175"/>
      <c r="CH155" s="175"/>
      <c r="CI155" s="175"/>
      <c r="CJ155" s="175"/>
      <c r="CK155" s="175"/>
      <c r="CL155" s="175"/>
      <c r="CM155" s="175"/>
      <c r="CN155" s="175"/>
    </row>
    <row r="156" spans="1:92" x14ac:dyDescent="0.25">
      <c r="A156" s="304"/>
      <c r="B156" s="304"/>
      <c r="C156" s="304"/>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307"/>
      <c r="CC156" s="307"/>
      <c r="CD156" s="175"/>
      <c r="CE156" s="175"/>
      <c r="CF156" s="175"/>
      <c r="CG156" s="175"/>
      <c r="CH156" s="175"/>
      <c r="CI156" s="175"/>
      <c r="CJ156" s="175"/>
      <c r="CK156" s="175"/>
      <c r="CL156" s="175"/>
      <c r="CM156" s="175"/>
      <c r="CN156" s="175"/>
    </row>
    <row r="157" spans="1:92" x14ac:dyDescent="0.25">
      <c r="A157" s="304"/>
      <c r="B157" s="304"/>
      <c r="C157" s="304"/>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307"/>
      <c r="CC157" s="307"/>
      <c r="CD157" s="175"/>
      <c r="CE157" s="175"/>
      <c r="CF157" s="175"/>
      <c r="CG157" s="175"/>
      <c r="CH157" s="175"/>
      <c r="CI157" s="175"/>
      <c r="CJ157" s="175"/>
      <c r="CK157" s="175"/>
      <c r="CL157" s="175"/>
      <c r="CM157" s="175"/>
      <c r="CN157" s="175"/>
    </row>
    <row r="158" spans="1:92" x14ac:dyDescent="0.25">
      <c r="A158" s="304"/>
      <c r="B158" s="304"/>
      <c r="C158" s="304"/>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307"/>
      <c r="CC158" s="307"/>
      <c r="CD158" s="175"/>
      <c r="CE158" s="175"/>
      <c r="CF158" s="175"/>
      <c r="CG158" s="175"/>
      <c r="CH158" s="175"/>
      <c r="CI158" s="175"/>
      <c r="CJ158" s="175"/>
      <c r="CK158" s="175"/>
      <c r="CL158" s="175"/>
      <c r="CM158" s="175"/>
      <c r="CN158" s="175"/>
    </row>
    <row r="159" spans="1:92" x14ac:dyDescent="0.25">
      <c r="A159" s="304"/>
      <c r="B159" s="304"/>
      <c r="C159" s="304"/>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307"/>
      <c r="CC159" s="307"/>
      <c r="CD159" s="175"/>
      <c r="CE159" s="175"/>
      <c r="CF159" s="175"/>
      <c r="CG159" s="175"/>
      <c r="CH159" s="175"/>
      <c r="CI159" s="175"/>
      <c r="CJ159" s="175"/>
      <c r="CK159" s="175"/>
      <c r="CL159" s="175"/>
      <c r="CM159" s="175"/>
      <c r="CN159" s="175"/>
    </row>
    <row r="160" spans="1:92" x14ac:dyDescent="0.25">
      <c r="A160" s="304"/>
      <c r="B160" s="304"/>
      <c r="C160" s="304"/>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307"/>
      <c r="CC160" s="307"/>
      <c r="CD160" s="175"/>
      <c r="CE160" s="175"/>
      <c r="CF160" s="175"/>
      <c r="CG160" s="175"/>
      <c r="CH160" s="175"/>
      <c r="CI160" s="175"/>
      <c r="CJ160" s="175"/>
      <c r="CK160" s="175"/>
      <c r="CL160" s="175"/>
      <c r="CM160" s="175"/>
      <c r="CN160" s="175"/>
    </row>
    <row r="161" spans="1:92" x14ac:dyDescent="0.25">
      <c r="A161" s="304"/>
      <c r="B161" s="304"/>
      <c r="C161" s="304"/>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307"/>
      <c r="CC161" s="307"/>
      <c r="CD161" s="175"/>
      <c r="CE161" s="175"/>
      <c r="CF161" s="175"/>
      <c r="CG161" s="175"/>
      <c r="CH161" s="175"/>
      <c r="CI161" s="175"/>
      <c r="CJ161" s="175"/>
      <c r="CK161" s="175"/>
      <c r="CL161" s="175"/>
      <c r="CM161" s="175"/>
      <c r="CN161" s="175"/>
    </row>
    <row r="162" spans="1:92" x14ac:dyDescent="0.25">
      <c r="A162" s="304"/>
      <c r="B162" s="304"/>
      <c r="C162" s="304"/>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307"/>
      <c r="CC162" s="307"/>
      <c r="CD162" s="175"/>
      <c r="CE162" s="175"/>
      <c r="CF162" s="175"/>
      <c r="CG162" s="175"/>
      <c r="CH162" s="175"/>
      <c r="CI162" s="175"/>
      <c r="CJ162" s="175"/>
      <c r="CK162" s="175"/>
      <c r="CL162" s="175"/>
      <c r="CM162" s="175"/>
      <c r="CN162" s="175"/>
    </row>
    <row r="163" spans="1:92" x14ac:dyDescent="0.25">
      <c r="A163" s="304"/>
      <c r="B163" s="304"/>
      <c r="C163" s="304"/>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307"/>
      <c r="CC163" s="307"/>
      <c r="CD163" s="175"/>
      <c r="CE163" s="175"/>
      <c r="CF163" s="175"/>
      <c r="CG163" s="175"/>
      <c r="CH163" s="175"/>
      <c r="CI163" s="175"/>
      <c r="CJ163" s="175"/>
      <c r="CK163" s="175"/>
      <c r="CL163" s="175"/>
      <c r="CM163" s="175"/>
      <c r="CN163" s="175"/>
    </row>
    <row r="164" spans="1:92" x14ac:dyDescent="0.25">
      <c r="A164" s="304"/>
      <c r="B164" s="304"/>
      <c r="C164" s="304"/>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307"/>
      <c r="CC164" s="307"/>
      <c r="CD164" s="175"/>
      <c r="CE164" s="175"/>
      <c r="CF164" s="175"/>
      <c r="CG164" s="175"/>
      <c r="CH164" s="175"/>
      <c r="CI164" s="175"/>
      <c r="CJ164" s="175"/>
      <c r="CK164" s="175"/>
      <c r="CL164" s="175"/>
      <c r="CM164" s="175"/>
      <c r="CN164" s="175"/>
    </row>
    <row r="165" spans="1:92" x14ac:dyDescent="0.25">
      <c r="A165" s="304"/>
      <c r="B165" s="304"/>
      <c r="C165" s="304"/>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307"/>
      <c r="CC165" s="307"/>
      <c r="CD165" s="175"/>
      <c r="CE165" s="175"/>
      <c r="CF165" s="175"/>
      <c r="CG165" s="175"/>
      <c r="CH165" s="175"/>
      <c r="CI165" s="175"/>
      <c r="CJ165" s="175"/>
      <c r="CK165" s="175"/>
      <c r="CL165" s="175"/>
      <c r="CM165" s="175"/>
      <c r="CN165" s="175"/>
    </row>
    <row r="166" spans="1:92" x14ac:dyDescent="0.25">
      <c r="A166" s="304"/>
      <c r="B166" s="304"/>
      <c r="C166" s="304"/>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307"/>
      <c r="CC166" s="307"/>
      <c r="CD166" s="175"/>
      <c r="CE166" s="175"/>
      <c r="CF166" s="175"/>
      <c r="CG166" s="175"/>
      <c r="CH166" s="175"/>
      <c r="CI166" s="175"/>
      <c r="CJ166" s="175"/>
      <c r="CK166" s="175"/>
      <c r="CL166" s="175"/>
      <c r="CM166" s="175"/>
      <c r="CN166" s="175"/>
    </row>
    <row r="167" spans="1:92" x14ac:dyDescent="0.25">
      <c r="A167" s="304"/>
      <c r="B167" s="304"/>
      <c r="C167" s="304"/>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307"/>
      <c r="CC167" s="307"/>
      <c r="CD167" s="175"/>
      <c r="CE167" s="175"/>
      <c r="CF167" s="175"/>
      <c r="CG167" s="175"/>
      <c r="CH167" s="175"/>
      <c r="CI167" s="175"/>
      <c r="CJ167" s="175"/>
      <c r="CK167" s="175"/>
      <c r="CL167" s="175"/>
      <c r="CM167" s="175"/>
      <c r="CN167" s="175"/>
    </row>
  </sheetData>
  <protectedRanges>
    <protectedRange sqref="A80:C80 D79" name="Range5_1"/>
  </protectedRanges>
  <mergeCells count="199">
    <mergeCell ref="I7:BE8"/>
    <mergeCell ref="BG7:BP8"/>
    <mergeCell ref="BQ7:CB8"/>
    <mergeCell ref="A9:H9"/>
    <mergeCell ref="I9:BE9"/>
    <mergeCell ref="BG9:BP9"/>
    <mergeCell ref="BQ9:CB9"/>
    <mergeCell ref="BN1:CB2"/>
    <mergeCell ref="A3:CB3"/>
    <mergeCell ref="A4:CB4"/>
    <mergeCell ref="A5:CB5"/>
    <mergeCell ref="A6:H6"/>
    <mergeCell ref="I6:BE6"/>
    <mergeCell ref="BG6:BP6"/>
    <mergeCell ref="BQ6:CB6"/>
    <mergeCell ref="A7:H8"/>
    <mergeCell ref="CF13:CN20"/>
    <mergeCell ref="A14:A15"/>
    <mergeCell ref="C14:O15"/>
    <mergeCell ref="P14:R14"/>
    <mergeCell ref="S14:AD14"/>
    <mergeCell ref="BE14:BG14"/>
    <mergeCell ref="A10:H11"/>
    <mergeCell ref="BG10:BP11"/>
    <mergeCell ref="BQ10:CB11"/>
    <mergeCell ref="CF5:CN11"/>
    <mergeCell ref="P15:R15"/>
    <mergeCell ref="S15:AD15"/>
    <mergeCell ref="AF15:AH15"/>
    <mergeCell ref="BJ15:BO15"/>
    <mergeCell ref="BR15:CC16"/>
    <mergeCell ref="BR17:CB20"/>
    <mergeCell ref="AR12:BI12"/>
    <mergeCell ref="BJ12:BQ12"/>
    <mergeCell ref="BR12:CB12"/>
    <mergeCell ref="BR13:CB14"/>
    <mergeCell ref="A18:A19"/>
    <mergeCell ref="C18:O19"/>
    <mergeCell ref="P18:X18"/>
    <mergeCell ref="AF18:AN18"/>
    <mergeCell ref="AW18:BE18"/>
    <mergeCell ref="BF18:BN18"/>
    <mergeCell ref="P19:X19"/>
    <mergeCell ref="AF19:AN19"/>
    <mergeCell ref="AW19:BE19"/>
    <mergeCell ref="BJ19:BO19"/>
    <mergeCell ref="A21:BA21"/>
    <mergeCell ref="BR21:CB27"/>
    <mergeCell ref="CF21:CN25"/>
    <mergeCell ref="P23:V23"/>
    <mergeCell ref="AA23:AG23"/>
    <mergeCell ref="AM23:AS23"/>
    <mergeCell ref="AZ23:BF23"/>
    <mergeCell ref="BJ23:BO23"/>
    <mergeCell ref="P24:V24"/>
    <mergeCell ref="AA24:AG24"/>
    <mergeCell ref="AM24:AS24"/>
    <mergeCell ref="AZ24:BF24"/>
    <mergeCell ref="BJ24:BO24"/>
    <mergeCell ref="CF26:CN36"/>
    <mergeCell ref="C27:D27"/>
    <mergeCell ref="E27:AZ27"/>
    <mergeCell ref="BR28:CB30"/>
    <mergeCell ref="D29:E30"/>
    <mergeCell ref="F29:BB29"/>
    <mergeCell ref="BK29:BN29"/>
    <mergeCell ref="G34:Y35"/>
    <mergeCell ref="AU35:AX35"/>
    <mergeCell ref="BC35:BF35"/>
    <mergeCell ref="BH35:BJ35"/>
    <mergeCell ref="BK35:BN35"/>
    <mergeCell ref="BR35:CB36"/>
    <mergeCell ref="D31:E31"/>
    <mergeCell ref="F31:BB31"/>
    <mergeCell ref="BK31:BN31"/>
    <mergeCell ref="BR31:CB32"/>
    <mergeCell ref="F33:F35"/>
    <mergeCell ref="AU33:AX33"/>
    <mergeCell ref="BC33:BF33"/>
    <mergeCell ref="BH33:BJ33"/>
    <mergeCell ref="BK33:BN33"/>
    <mergeCell ref="BR33:CB34"/>
    <mergeCell ref="BR37:CB39"/>
    <mergeCell ref="CF37:CN40"/>
    <mergeCell ref="BJ38:BO38"/>
    <mergeCell ref="BR40:CB41"/>
    <mergeCell ref="C41:D41"/>
    <mergeCell ref="E41:BG41"/>
    <mergeCell ref="CF41:CN47"/>
    <mergeCell ref="F42:AQ44"/>
    <mergeCell ref="BR42:CB43"/>
    <mergeCell ref="AW43:AY43"/>
    <mergeCell ref="I46:AZ46"/>
    <mergeCell ref="BL46:BO48"/>
    <mergeCell ref="BR46:CB51"/>
    <mergeCell ref="I47:AR47"/>
    <mergeCell ref="BE47:BK48"/>
    <mergeCell ref="A50:BN50"/>
    <mergeCell ref="A51:H51"/>
    <mergeCell ref="BJ51:BQ51"/>
    <mergeCell ref="BD43:BF43"/>
    <mergeCell ref="BH43:BJ43"/>
    <mergeCell ref="BK43:BM43"/>
    <mergeCell ref="BR44:CB45"/>
    <mergeCell ref="G45:H45"/>
    <mergeCell ref="I45:AQ45"/>
    <mergeCell ref="A52:H52"/>
    <mergeCell ref="I52:BI52"/>
    <mergeCell ref="BJ52:BQ52"/>
    <mergeCell ref="BR52:CB52"/>
    <mergeCell ref="CF52:CN54"/>
    <mergeCell ref="A53:H53"/>
    <mergeCell ref="I53:BI53"/>
    <mergeCell ref="BJ53:BQ53"/>
    <mergeCell ref="BR53:CB53"/>
    <mergeCell ref="A54:H54"/>
    <mergeCell ref="A57:H57"/>
    <mergeCell ref="I57:BI57"/>
    <mergeCell ref="BJ57:BQ57"/>
    <mergeCell ref="BR57:CB57"/>
    <mergeCell ref="A58:H58"/>
    <mergeCell ref="I58:BI58"/>
    <mergeCell ref="BJ58:BQ58"/>
    <mergeCell ref="BR58:CB58"/>
    <mergeCell ref="I54:BI54"/>
    <mergeCell ref="BJ54:BQ54"/>
    <mergeCell ref="BR54:CB54"/>
    <mergeCell ref="A55:BN55"/>
    <mergeCell ref="BR55:CB56"/>
    <mergeCell ref="A56:H56"/>
    <mergeCell ref="BJ56:BQ56"/>
    <mergeCell ref="I61:BI61"/>
    <mergeCell ref="BJ61:BQ61"/>
    <mergeCell ref="BR61:CB61"/>
    <mergeCell ref="A62:H62"/>
    <mergeCell ref="I62:BI62"/>
    <mergeCell ref="BJ62:BQ62"/>
    <mergeCell ref="BR62:CB62"/>
    <mergeCell ref="CF58:CN61"/>
    <mergeCell ref="A59:H59"/>
    <mergeCell ref="I59:BI59"/>
    <mergeCell ref="BJ59:BQ59"/>
    <mergeCell ref="BR59:CB59"/>
    <mergeCell ref="A60:H60"/>
    <mergeCell ref="I60:BI60"/>
    <mergeCell ref="BJ60:BQ60"/>
    <mergeCell ref="BR60:CB60"/>
    <mergeCell ref="A61:H61"/>
    <mergeCell ref="BR63:CB63"/>
    <mergeCell ref="CF63:CN66"/>
    <mergeCell ref="BR64:CB66"/>
    <mergeCell ref="I65:S65"/>
    <mergeCell ref="U65:AD65"/>
    <mergeCell ref="AE65:AO65"/>
    <mergeCell ref="AP65:BE65"/>
    <mergeCell ref="BF65:BP65"/>
    <mergeCell ref="BD71:BJ72"/>
    <mergeCell ref="BK71:BQ72"/>
    <mergeCell ref="AF70:AM70"/>
    <mergeCell ref="AN70:AU70"/>
    <mergeCell ref="AV70:BC70"/>
    <mergeCell ref="BD70:BJ70"/>
    <mergeCell ref="BK70:BQ70"/>
    <mergeCell ref="BR70:CA70"/>
    <mergeCell ref="A67:AV67"/>
    <mergeCell ref="I10:BE11"/>
    <mergeCell ref="D38:BB38"/>
    <mergeCell ref="A77:CB77"/>
    <mergeCell ref="A78:CB78"/>
    <mergeCell ref="CF79:CK79"/>
    <mergeCell ref="A80:U80"/>
    <mergeCell ref="AI80:BN80"/>
    <mergeCell ref="BQ80:CB80"/>
    <mergeCell ref="BR71:CA72"/>
    <mergeCell ref="X73:AE74"/>
    <mergeCell ref="AF73:AM74"/>
    <mergeCell ref="AN73:AU74"/>
    <mergeCell ref="AV73:BC74"/>
    <mergeCell ref="BD73:BJ74"/>
    <mergeCell ref="BK73:BQ74"/>
    <mergeCell ref="BR73:CA74"/>
    <mergeCell ref="X71:AE72"/>
    <mergeCell ref="CF67:CN68"/>
    <mergeCell ref="A68:U69"/>
    <mergeCell ref="W68:BQ68"/>
    <mergeCell ref="W69:CA69"/>
    <mergeCell ref="CF69:CN76"/>
    <mergeCell ref="X70:AE70"/>
    <mergeCell ref="A63:BQ63"/>
    <mergeCell ref="AF71:AM72"/>
    <mergeCell ref="AN71:AU72"/>
    <mergeCell ref="AV71:BC72"/>
    <mergeCell ref="AW67:BK67"/>
    <mergeCell ref="BN67:BQ67"/>
    <mergeCell ref="BR67:CB67"/>
    <mergeCell ref="A81:D82"/>
    <mergeCell ref="E81:CB82"/>
    <mergeCell ref="CF82:CN83"/>
    <mergeCell ref="A83:CB83"/>
  </mergeCells>
  <dataValidations count="1">
    <dataValidation type="list" allowBlank="1" showInputMessage="1" showErrorMessage="1" sqref="P14:R15 AF15:AH15 C27:D27 C41:D41 G45:H45" xr:uid="{2A9D1B65-1CEC-4E9A-8CA2-721AE1030DE3}">
      <formula1>$CR$3:$CR$4</formula1>
    </dataValidation>
  </dataValidations>
  <printOptions horizontalCentered="1"/>
  <pageMargins left="0.2" right="0.2" top="0.25" bottom="0.5" header="0.3" footer="0.3"/>
  <pageSetup scale="7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11532C-C379-4A1B-BAD4-1E071607C349}">
          <x14:formula1>
            <xm:f>'Per Diem Maps'!$AD$7:$AD$17</xm:f>
          </x14:formula1>
          <xm:sqref>I10:BE11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B7D8-E5D3-4070-9065-E1C136F0C640}">
  <sheetPr codeName="Sheet7">
    <tabColor theme="5" tint="0.59999389629810485"/>
    <pageSetUpPr fitToPage="1"/>
  </sheetPr>
  <dimension ref="A1:CR167"/>
  <sheetViews>
    <sheetView zoomScale="107" zoomScaleNormal="145" workbookViewId="0">
      <selection activeCell="I10" sqref="I10:BE11"/>
    </sheetView>
  </sheetViews>
  <sheetFormatPr defaultColWidth="8.7109375" defaultRowHeight="15.75" x14ac:dyDescent="0.25"/>
  <cols>
    <col min="1" max="3" width="1.7109375" style="308" customWidth="1"/>
    <col min="4" max="79" width="1.7109375" style="178" customWidth="1"/>
    <col min="80" max="80" width="1.7109375" style="309" customWidth="1"/>
    <col min="81" max="81" width="0.140625" style="309" customWidth="1"/>
    <col min="82" max="82" width="0.85546875" style="178" customWidth="1"/>
    <col min="83" max="83" width="3.5703125" style="178" customWidth="1"/>
    <col min="84" max="92" width="8.7109375" style="178"/>
    <col min="93" max="95" width="9.140625" style="175" customWidth="1"/>
    <col min="96" max="96" width="16" style="178" customWidth="1"/>
    <col min="97" max="16384" width="8.7109375" style="178"/>
  </cols>
  <sheetData>
    <row r="1" spans="1:96" ht="27" customHeight="1" thickBot="1" x14ac:dyDescent="0.4">
      <c r="A1" s="172"/>
      <c r="B1" s="447"/>
      <c r="C1" s="447"/>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926"/>
      <c r="BO1" s="926"/>
      <c r="BP1" s="926"/>
      <c r="BQ1" s="926"/>
      <c r="BR1" s="926"/>
      <c r="BS1" s="926"/>
      <c r="BT1" s="926"/>
      <c r="BU1" s="926"/>
      <c r="BV1" s="926"/>
      <c r="BW1" s="926"/>
      <c r="BX1" s="926"/>
      <c r="BY1" s="926"/>
      <c r="BZ1" s="926"/>
      <c r="CA1" s="926"/>
      <c r="CB1" s="926"/>
      <c r="CC1" s="174"/>
      <c r="CD1" s="175"/>
      <c r="CE1" s="175"/>
      <c r="CF1" s="175"/>
      <c r="CG1" s="176" t="s">
        <v>0</v>
      </c>
      <c r="CH1" s="340">
        <v>0.72499999999999998</v>
      </c>
      <c r="CI1" s="177"/>
      <c r="CJ1" s="175"/>
      <c r="CK1" s="175"/>
      <c r="CL1" s="175"/>
      <c r="CM1" s="175"/>
      <c r="CN1" s="175"/>
      <c r="CR1" s="514" t="s">
        <v>1</v>
      </c>
    </row>
    <row r="2" spans="1:96" ht="6" customHeight="1" x14ac:dyDescent="0.35">
      <c r="A2" s="179"/>
      <c r="B2" s="175"/>
      <c r="C2" s="175"/>
      <c r="D2" s="175"/>
      <c r="E2" s="175"/>
      <c r="F2" s="175"/>
      <c r="G2" s="175"/>
      <c r="H2" s="175"/>
      <c r="I2" s="175"/>
      <c r="J2" s="175"/>
      <c r="K2" s="175"/>
      <c r="L2" s="175"/>
      <c r="M2" s="175"/>
      <c r="N2" s="175"/>
      <c r="O2" s="175"/>
      <c r="P2" s="175"/>
      <c r="Q2" s="175"/>
      <c r="R2" s="180"/>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598"/>
      <c r="BO2" s="598"/>
      <c r="BP2" s="598"/>
      <c r="BQ2" s="598"/>
      <c r="BR2" s="598"/>
      <c r="BS2" s="598"/>
      <c r="BT2" s="598"/>
      <c r="BU2" s="598"/>
      <c r="BV2" s="598"/>
      <c r="BW2" s="598"/>
      <c r="BX2" s="598"/>
      <c r="BY2" s="598"/>
      <c r="BZ2" s="598"/>
      <c r="CA2" s="598"/>
      <c r="CB2" s="598"/>
      <c r="CC2" s="181"/>
      <c r="CD2" s="175"/>
      <c r="CE2" s="175"/>
      <c r="CF2" s="175"/>
      <c r="CG2" s="175"/>
      <c r="CH2" s="175"/>
      <c r="CI2" s="175"/>
      <c r="CJ2" s="175"/>
      <c r="CK2" s="175"/>
      <c r="CL2" s="175"/>
      <c r="CM2" s="175"/>
      <c r="CN2" s="175"/>
    </row>
    <row r="3" spans="1:96" ht="18" customHeight="1" x14ac:dyDescent="0.25">
      <c r="A3" s="927" t="s">
        <v>2</v>
      </c>
      <c r="B3" s="928"/>
      <c r="C3" s="928"/>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c r="AW3" s="929"/>
      <c r="AX3" s="929"/>
      <c r="AY3" s="929"/>
      <c r="AZ3" s="929"/>
      <c r="BA3" s="929"/>
      <c r="BB3" s="929"/>
      <c r="BC3" s="929"/>
      <c r="BD3" s="929"/>
      <c r="BE3" s="929"/>
      <c r="BF3" s="929"/>
      <c r="BG3" s="929"/>
      <c r="BH3" s="929"/>
      <c r="BI3" s="929"/>
      <c r="BJ3" s="929"/>
      <c r="BK3" s="929"/>
      <c r="BL3" s="929"/>
      <c r="BM3" s="929"/>
      <c r="BN3" s="929"/>
      <c r="BO3" s="929"/>
      <c r="BP3" s="929"/>
      <c r="BQ3" s="929"/>
      <c r="BR3" s="929"/>
      <c r="BS3" s="929"/>
      <c r="BT3" s="929"/>
      <c r="BU3" s="929"/>
      <c r="BV3" s="929"/>
      <c r="BW3" s="929"/>
      <c r="BX3" s="929"/>
      <c r="BY3" s="929"/>
      <c r="BZ3" s="929"/>
      <c r="CA3" s="929"/>
      <c r="CB3" s="929"/>
      <c r="CC3" s="182"/>
      <c r="CD3" s="175"/>
      <c r="CE3" s="175"/>
      <c r="CF3" s="175"/>
      <c r="CG3" s="175"/>
      <c r="CH3" s="175"/>
      <c r="CI3" s="175"/>
      <c r="CJ3" s="175"/>
      <c r="CK3" s="175"/>
      <c r="CL3" s="175"/>
      <c r="CM3" s="175"/>
      <c r="CN3" s="175"/>
      <c r="CR3" s="515" t="s">
        <v>3</v>
      </c>
    </row>
    <row r="4" spans="1:96" ht="5.25" customHeight="1" x14ac:dyDescent="0.25">
      <c r="A4" s="930"/>
      <c r="B4" s="931"/>
      <c r="C4" s="931"/>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932"/>
      <c r="AM4" s="932"/>
      <c r="AN4" s="932"/>
      <c r="AO4" s="932"/>
      <c r="AP4" s="932"/>
      <c r="AQ4" s="932"/>
      <c r="AR4" s="932"/>
      <c r="AS4" s="932"/>
      <c r="AT4" s="932"/>
      <c r="AU4" s="932"/>
      <c r="AV4" s="932"/>
      <c r="AW4" s="932"/>
      <c r="AX4" s="932"/>
      <c r="AY4" s="932"/>
      <c r="AZ4" s="932"/>
      <c r="BA4" s="932"/>
      <c r="BB4" s="932"/>
      <c r="BC4" s="932"/>
      <c r="BD4" s="932"/>
      <c r="BE4" s="932"/>
      <c r="BF4" s="932"/>
      <c r="BG4" s="932"/>
      <c r="BH4" s="932"/>
      <c r="BI4" s="932"/>
      <c r="BJ4" s="932"/>
      <c r="BK4" s="932"/>
      <c r="BL4" s="932"/>
      <c r="BM4" s="932"/>
      <c r="BN4" s="932"/>
      <c r="BO4" s="932"/>
      <c r="BP4" s="932"/>
      <c r="BQ4" s="932"/>
      <c r="BR4" s="932"/>
      <c r="BS4" s="932"/>
      <c r="BT4" s="932"/>
      <c r="BU4" s="932"/>
      <c r="BV4" s="932"/>
      <c r="BW4" s="932"/>
      <c r="BX4" s="932"/>
      <c r="BY4" s="932"/>
      <c r="BZ4" s="932"/>
      <c r="CA4" s="932"/>
      <c r="CB4" s="932"/>
      <c r="CC4" s="182"/>
      <c r="CD4" s="175"/>
      <c r="CE4" s="175"/>
      <c r="CF4" s="175"/>
      <c r="CG4" s="175"/>
      <c r="CH4" s="175"/>
      <c r="CI4" s="175"/>
      <c r="CJ4" s="175"/>
      <c r="CK4" s="175"/>
      <c r="CL4" s="175"/>
      <c r="CM4" s="175"/>
      <c r="CN4" s="175"/>
      <c r="CR4" s="515"/>
    </row>
    <row r="5" spans="1:96" s="185" customFormat="1" ht="12" customHeight="1" x14ac:dyDescent="0.25">
      <c r="A5" s="933" t="s">
        <v>4</v>
      </c>
      <c r="B5" s="934"/>
      <c r="C5" s="934"/>
      <c r="D5" s="934"/>
      <c r="E5" s="934"/>
      <c r="F5" s="934"/>
      <c r="G5" s="934"/>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c r="AN5" s="934"/>
      <c r="AO5" s="934"/>
      <c r="AP5" s="934"/>
      <c r="AQ5" s="934"/>
      <c r="AR5" s="934"/>
      <c r="AS5" s="934"/>
      <c r="AT5" s="934"/>
      <c r="AU5" s="934"/>
      <c r="AV5" s="934"/>
      <c r="AW5" s="934"/>
      <c r="AX5" s="934"/>
      <c r="AY5" s="934"/>
      <c r="AZ5" s="934"/>
      <c r="BA5" s="934"/>
      <c r="BB5" s="934"/>
      <c r="BC5" s="934"/>
      <c r="BD5" s="934"/>
      <c r="BE5" s="934"/>
      <c r="BF5" s="934"/>
      <c r="BG5" s="934"/>
      <c r="BH5" s="934"/>
      <c r="BI5" s="934"/>
      <c r="BJ5" s="934"/>
      <c r="BK5" s="934"/>
      <c r="BL5" s="934"/>
      <c r="BM5" s="934"/>
      <c r="BN5" s="934"/>
      <c r="BO5" s="934"/>
      <c r="BP5" s="934"/>
      <c r="BQ5" s="934"/>
      <c r="BR5" s="934"/>
      <c r="BS5" s="934"/>
      <c r="BT5" s="934"/>
      <c r="BU5" s="934"/>
      <c r="BV5" s="934"/>
      <c r="BW5" s="934"/>
      <c r="BX5" s="934"/>
      <c r="BY5" s="934"/>
      <c r="BZ5" s="934"/>
      <c r="CA5" s="934"/>
      <c r="CB5" s="934"/>
      <c r="CC5" s="183"/>
      <c r="CD5" s="184"/>
      <c r="CE5" s="184"/>
      <c r="CF5" s="866" t="s">
        <v>5</v>
      </c>
      <c r="CG5" s="867"/>
      <c r="CH5" s="867"/>
      <c r="CI5" s="867"/>
      <c r="CJ5" s="867"/>
      <c r="CK5" s="867"/>
      <c r="CL5" s="867"/>
      <c r="CM5" s="868"/>
      <c r="CN5" s="869"/>
      <c r="CO5" s="184"/>
      <c r="CP5" s="184"/>
      <c r="CQ5" s="184"/>
      <c r="CR5" s="516"/>
    </row>
    <row r="6" spans="1:96" s="187" customFormat="1" ht="18.75" customHeight="1" x14ac:dyDescent="0.25">
      <c r="A6" s="935" t="s">
        <v>6</v>
      </c>
      <c r="B6" s="936"/>
      <c r="C6" s="936"/>
      <c r="D6" s="936"/>
      <c r="E6" s="936"/>
      <c r="F6" s="936"/>
      <c r="G6" s="936"/>
      <c r="H6" s="937"/>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938"/>
      <c r="AK6" s="938"/>
      <c r="AL6" s="938"/>
      <c r="AM6" s="938"/>
      <c r="AN6" s="938"/>
      <c r="AO6" s="938"/>
      <c r="AP6" s="938"/>
      <c r="AQ6" s="938"/>
      <c r="AR6" s="938"/>
      <c r="AS6" s="938"/>
      <c r="AT6" s="938"/>
      <c r="AU6" s="938"/>
      <c r="AV6" s="938"/>
      <c r="AW6" s="938"/>
      <c r="AX6" s="938"/>
      <c r="AY6" s="938"/>
      <c r="AZ6" s="938"/>
      <c r="BA6" s="938"/>
      <c r="BB6" s="938"/>
      <c r="BC6" s="938"/>
      <c r="BD6" s="938"/>
      <c r="BE6" s="938"/>
      <c r="BF6" s="463"/>
      <c r="BG6" s="939" t="s">
        <v>7</v>
      </c>
      <c r="BH6" s="939"/>
      <c r="BI6" s="939"/>
      <c r="BJ6" s="939"/>
      <c r="BK6" s="939"/>
      <c r="BL6" s="939"/>
      <c r="BM6" s="939"/>
      <c r="BN6" s="939"/>
      <c r="BO6" s="939"/>
      <c r="BP6" s="939"/>
      <c r="BQ6" s="922"/>
      <c r="BR6" s="923"/>
      <c r="BS6" s="923"/>
      <c r="BT6" s="923"/>
      <c r="BU6" s="923"/>
      <c r="BV6" s="923"/>
      <c r="BW6" s="923"/>
      <c r="BX6" s="924"/>
      <c r="BY6" s="924"/>
      <c r="BZ6" s="924"/>
      <c r="CA6" s="924"/>
      <c r="CB6" s="925"/>
      <c r="CC6" s="186"/>
      <c r="CD6" s="492">
        <f>+BQ9-BQ6+1</f>
        <v>1</v>
      </c>
      <c r="CE6" s="493"/>
      <c r="CF6" s="870"/>
      <c r="CG6" s="871"/>
      <c r="CH6" s="871"/>
      <c r="CI6" s="871"/>
      <c r="CJ6" s="871"/>
      <c r="CK6" s="871"/>
      <c r="CL6" s="871"/>
      <c r="CM6" s="604"/>
      <c r="CN6" s="872"/>
      <c r="CO6" s="493"/>
      <c r="CP6" s="493"/>
      <c r="CQ6" s="493"/>
      <c r="CR6" s="519"/>
    </row>
    <row r="7" spans="1:96" s="187" customFormat="1" ht="9.75" customHeight="1" x14ac:dyDescent="0.25">
      <c r="A7" s="935" t="s">
        <v>8</v>
      </c>
      <c r="B7" s="936"/>
      <c r="C7" s="936"/>
      <c r="D7" s="936"/>
      <c r="E7" s="936"/>
      <c r="F7" s="936"/>
      <c r="G7" s="936"/>
      <c r="H7" s="937"/>
      <c r="I7" s="908"/>
      <c r="J7" s="909"/>
      <c r="K7" s="909"/>
      <c r="L7" s="909"/>
      <c r="M7" s="909"/>
      <c r="N7" s="909"/>
      <c r="O7" s="909"/>
      <c r="P7" s="909"/>
      <c r="Q7" s="909"/>
      <c r="R7" s="909"/>
      <c r="S7" s="909"/>
      <c r="T7" s="909"/>
      <c r="U7" s="909"/>
      <c r="V7" s="909"/>
      <c r="W7" s="909"/>
      <c r="X7" s="909"/>
      <c r="Y7" s="909"/>
      <c r="Z7" s="909"/>
      <c r="AA7" s="909"/>
      <c r="AB7" s="909"/>
      <c r="AC7" s="909"/>
      <c r="AD7" s="909"/>
      <c r="AE7" s="909"/>
      <c r="AF7" s="909"/>
      <c r="AG7" s="909"/>
      <c r="AH7" s="909"/>
      <c r="AI7" s="909"/>
      <c r="AJ7" s="909"/>
      <c r="AK7" s="909"/>
      <c r="AL7" s="909"/>
      <c r="AM7" s="909"/>
      <c r="AN7" s="909"/>
      <c r="AO7" s="909"/>
      <c r="AP7" s="909"/>
      <c r="AQ7" s="909"/>
      <c r="AR7" s="909"/>
      <c r="AS7" s="909"/>
      <c r="AT7" s="909"/>
      <c r="AU7" s="909"/>
      <c r="AV7" s="909"/>
      <c r="AW7" s="909"/>
      <c r="AX7" s="909"/>
      <c r="AY7" s="909"/>
      <c r="AZ7" s="909"/>
      <c r="BA7" s="909"/>
      <c r="BB7" s="909"/>
      <c r="BC7" s="909"/>
      <c r="BD7" s="909"/>
      <c r="BE7" s="909"/>
      <c r="BF7" s="427"/>
      <c r="BG7" s="857" t="s">
        <v>9</v>
      </c>
      <c r="BH7" s="857"/>
      <c r="BI7" s="857"/>
      <c r="BJ7" s="857"/>
      <c r="BK7" s="857"/>
      <c r="BL7" s="857"/>
      <c r="BM7" s="857"/>
      <c r="BN7" s="857"/>
      <c r="BO7" s="857"/>
      <c r="BP7" s="857"/>
      <c r="BQ7" s="858"/>
      <c r="BR7" s="859"/>
      <c r="BS7" s="859"/>
      <c r="BT7" s="859"/>
      <c r="BU7" s="859"/>
      <c r="BV7" s="859"/>
      <c r="BW7" s="859"/>
      <c r="BX7" s="860"/>
      <c r="BY7" s="860"/>
      <c r="BZ7" s="860"/>
      <c r="CA7" s="860"/>
      <c r="CB7" s="861"/>
      <c r="CC7" s="188"/>
      <c r="CD7" s="493"/>
      <c r="CE7" s="493"/>
      <c r="CF7" s="870"/>
      <c r="CG7" s="871"/>
      <c r="CH7" s="871"/>
      <c r="CI7" s="871"/>
      <c r="CJ7" s="871"/>
      <c r="CK7" s="871"/>
      <c r="CL7" s="871"/>
      <c r="CM7" s="604"/>
      <c r="CN7" s="872"/>
      <c r="CO7" s="493"/>
      <c r="CP7" s="493"/>
      <c r="CQ7" s="493"/>
      <c r="CR7" s="494"/>
    </row>
    <row r="8" spans="1:96" s="187" customFormat="1" ht="10.5" customHeight="1" x14ac:dyDescent="0.25">
      <c r="A8" s="940"/>
      <c r="B8" s="941"/>
      <c r="C8" s="941"/>
      <c r="D8" s="941"/>
      <c r="E8" s="941"/>
      <c r="F8" s="941"/>
      <c r="G8" s="941"/>
      <c r="H8" s="942"/>
      <c r="I8" s="910"/>
      <c r="J8" s="911"/>
      <c r="K8" s="911"/>
      <c r="L8" s="911"/>
      <c r="M8" s="911"/>
      <c r="N8" s="911"/>
      <c r="O8" s="911"/>
      <c r="P8" s="911"/>
      <c r="Q8" s="911"/>
      <c r="R8" s="911"/>
      <c r="S8" s="911"/>
      <c r="T8" s="911"/>
      <c r="U8" s="911"/>
      <c r="V8" s="911"/>
      <c r="W8" s="911"/>
      <c r="X8" s="911"/>
      <c r="Y8" s="911"/>
      <c r="Z8" s="911"/>
      <c r="AA8" s="911"/>
      <c r="AB8" s="911"/>
      <c r="AC8" s="911"/>
      <c r="AD8" s="911"/>
      <c r="AE8" s="911"/>
      <c r="AF8" s="911"/>
      <c r="AG8" s="911"/>
      <c r="AH8" s="911"/>
      <c r="AI8" s="911"/>
      <c r="AJ8" s="911"/>
      <c r="AK8" s="911"/>
      <c r="AL8" s="911"/>
      <c r="AM8" s="911"/>
      <c r="AN8" s="911"/>
      <c r="AO8" s="911"/>
      <c r="AP8" s="911"/>
      <c r="AQ8" s="911"/>
      <c r="AR8" s="911"/>
      <c r="AS8" s="911"/>
      <c r="AT8" s="911"/>
      <c r="AU8" s="911"/>
      <c r="AV8" s="911"/>
      <c r="AW8" s="911"/>
      <c r="AX8" s="911"/>
      <c r="AY8" s="911"/>
      <c r="AZ8" s="911"/>
      <c r="BA8" s="911"/>
      <c r="BB8" s="911"/>
      <c r="BC8" s="911"/>
      <c r="BD8" s="911"/>
      <c r="BE8" s="911"/>
      <c r="BF8" s="427"/>
      <c r="BG8" s="857"/>
      <c r="BH8" s="857"/>
      <c r="BI8" s="857"/>
      <c r="BJ8" s="857"/>
      <c r="BK8" s="857"/>
      <c r="BL8" s="857"/>
      <c r="BM8" s="857"/>
      <c r="BN8" s="857"/>
      <c r="BO8" s="857"/>
      <c r="BP8" s="857"/>
      <c r="BQ8" s="912"/>
      <c r="BR8" s="913"/>
      <c r="BS8" s="913"/>
      <c r="BT8" s="913"/>
      <c r="BU8" s="913"/>
      <c r="BV8" s="913"/>
      <c r="BW8" s="913"/>
      <c r="BX8" s="914"/>
      <c r="BY8" s="914"/>
      <c r="BZ8" s="914"/>
      <c r="CA8" s="914"/>
      <c r="CB8" s="915"/>
      <c r="CC8" s="189"/>
      <c r="CD8" s="493"/>
      <c r="CE8" s="493"/>
      <c r="CF8" s="870"/>
      <c r="CG8" s="871"/>
      <c r="CH8" s="871"/>
      <c r="CI8" s="871"/>
      <c r="CJ8" s="871"/>
      <c r="CK8" s="871"/>
      <c r="CL8" s="871"/>
      <c r="CM8" s="604"/>
      <c r="CN8" s="872"/>
      <c r="CO8" s="493"/>
      <c r="CP8" s="493"/>
      <c r="CQ8" s="493"/>
      <c r="CR8" s="494"/>
    </row>
    <row r="9" spans="1:96" s="187" customFormat="1" ht="18" customHeight="1" x14ac:dyDescent="0.25">
      <c r="A9" s="916" t="s">
        <v>10</v>
      </c>
      <c r="B9" s="917"/>
      <c r="C9" s="917"/>
      <c r="D9" s="917"/>
      <c r="E9" s="917"/>
      <c r="F9" s="917"/>
      <c r="G9" s="917"/>
      <c r="H9" s="918"/>
      <c r="I9" s="919"/>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920"/>
      <c r="AP9" s="920"/>
      <c r="AQ9" s="920"/>
      <c r="AR9" s="920"/>
      <c r="AS9" s="920"/>
      <c r="AT9" s="920"/>
      <c r="AU9" s="920"/>
      <c r="AV9" s="920"/>
      <c r="AW9" s="920"/>
      <c r="AX9" s="920"/>
      <c r="AY9" s="920"/>
      <c r="AZ9" s="920"/>
      <c r="BA9" s="920"/>
      <c r="BB9" s="920"/>
      <c r="BC9" s="920"/>
      <c r="BD9" s="920"/>
      <c r="BE9" s="920"/>
      <c r="BF9" s="427"/>
      <c r="BG9" s="921" t="s">
        <v>11</v>
      </c>
      <c r="BH9" s="921"/>
      <c r="BI9" s="921"/>
      <c r="BJ9" s="921"/>
      <c r="BK9" s="921"/>
      <c r="BL9" s="921"/>
      <c r="BM9" s="921"/>
      <c r="BN9" s="921"/>
      <c r="BO9" s="921"/>
      <c r="BP9" s="921"/>
      <c r="BQ9" s="922"/>
      <c r="BR9" s="923"/>
      <c r="BS9" s="923"/>
      <c r="BT9" s="923"/>
      <c r="BU9" s="923"/>
      <c r="BV9" s="923"/>
      <c r="BW9" s="923"/>
      <c r="BX9" s="924"/>
      <c r="BY9" s="924"/>
      <c r="BZ9" s="924"/>
      <c r="CA9" s="924"/>
      <c r="CB9" s="925"/>
      <c r="CC9" s="186"/>
      <c r="CD9" s="494"/>
      <c r="CE9" s="492"/>
      <c r="CF9" s="870"/>
      <c r="CG9" s="871"/>
      <c r="CH9" s="871"/>
      <c r="CI9" s="871"/>
      <c r="CJ9" s="871"/>
      <c r="CK9" s="871"/>
      <c r="CL9" s="871"/>
      <c r="CM9" s="604"/>
      <c r="CN9" s="872"/>
      <c r="CO9" s="493"/>
      <c r="CP9" s="493"/>
      <c r="CQ9" s="493"/>
      <c r="CR9" s="494"/>
    </row>
    <row r="10" spans="1:96" s="187" customFormat="1" ht="15.75" customHeight="1" x14ac:dyDescent="0.25">
      <c r="A10" s="851" t="s">
        <v>12</v>
      </c>
      <c r="B10" s="852"/>
      <c r="C10" s="852"/>
      <c r="D10" s="852"/>
      <c r="E10" s="852"/>
      <c r="F10" s="852"/>
      <c r="G10" s="852"/>
      <c r="H10" s="853"/>
      <c r="I10" s="943"/>
      <c r="J10" s="944"/>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c r="AJ10" s="944"/>
      <c r="AK10" s="944"/>
      <c r="AL10" s="944"/>
      <c r="AM10" s="944"/>
      <c r="AN10" s="944"/>
      <c r="AO10" s="944"/>
      <c r="AP10" s="944"/>
      <c r="AQ10" s="944"/>
      <c r="AR10" s="944"/>
      <c r="AS10" s="944"/>
      <c r="AT10" s="944"/>
      <c r="AU10" s="944"/>
      <c r="AV10" s="944"/>
      <c r="AW10" s="944"/>
      <c r="AX10" s="944"/>
      <c r="AY10" s="944"/>
      <c r="AZ10" s="944"/>
      <c r="BA10" s="944"/>
      <c r="BB10" s="944"/>
      <c r="BC10" s="944"/>
      <c r="BD10" s="944"/>
      <c r="BE10" s="944"/>
      <c r="BF10" s="427"/>
      <c r="BG10" s="857" t="s">
        <v>9</v>
      </c>
      <c r="BH10" s="857"/>
      <c r="BI10" s="857"/>
      <c r="BJ10" s="857"/>
      <c r="BK10" s="857"/>
      <c r="BL10" s="857"/>
      <c r="BM10" s="857"/>
      <c r="BN10" s="857"/>
      <c r="BO10" s="857"/>
      <c r="BP10" s="857"/>
      <c r="BQ10" s="858"/>
      <c r="BR10" s="859"/>
      <c r="BS10" s="859"/>
      <c r="BT10" s="859"/>
      <c r="BU10" s="859"/>
      <c r="BV10" s="859"/>
      <c r="BW10" s="859"/>
      <c r="BX10" s="860"/>
      <c r="BY10" s="860"/>
      <c r="BZ10" s="860"/>
      <c r="CA10" s="860"/>
      <c r="CB10" s="861"/>
      <c r="CC10" s="188"/>
      <c r="CD10" s="495"/>
      <c r="CE10" s="495"/>
      <c r="CF10" s="870"/>
      <c r="CG10" s="871"/>
      <c r="CH10" s="871"/>
      <c r="CI10" s="871"/>
      <c r="CJ10" s="871"/>
      <c r="CK10" s="871"/>
      <c r="CL10" s="871"/>
      <c r="CM10" s="604"/>
      <c r="CN10" s="872"/>
      <c r="CO10" s="493"/>
      <c r="CP10" s="493"/>
      <c r="CQ10" s="493"/>
      <c r="CR10" s="494"/>
    </row>
    <row r="11" spans="1:96" s="187" customFormat="1" ht="3.75" customHeight="1" x14ac:dyDescent="0.25">
      <c r="A11" s="854"/>
      <c r="B11" s="855"/>
      <c r="C11" s="855"/>
      <c r="D11" s="855"/>
      <c r="E11" s="855"/>
      <c r="F11" s="855"/>
      <c r="G11" s="855"/>
      <c r="H11" s="856"/>
      <c r="I11" s="945"/>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946"/>
      <c r="AS11" s="946"/>
      <c r="AT11" s="946"/>
      <c r="AU11" s="946"/>
      <c r="AV11" s="946"/>
      <c r="AW11" s="946"/>
      <c r="AX11" s="946"/>
      <c r="AY11" s="946"/>
      <c r="AZ11" s="946"/>
      <c r="BA11" s="946"/>
      <c r="BB11" s="946"/>
      <c r="BC11" s="946"/>
      <c r="BD11" s="946"/>
      <c r="BE11" s="946"/>
      <c r="BF11" s="427"/>
      <c r="BG11" s="857"/>
      <c r="BH11" s="857"/>
      <c r="BI11" s="857"/>
      <c r="BJ11" s="857"/>
      <c r="BK11" s="857"/>
      <c r="BL11" s="857"/>
      <c r="BM11" s="857"/>
      <c r="BN11" s="857"/>
      <c r="BO11" s="857"/>
      <c r="BP11" s="857"/>
      <c r="BQ11" s="862"/>
      <c r="BR11" s="863"/>
      <c r="BS11" s="863"/>
      <c r="BT11" s="863"/>
      <c r="BU11" s="863"/>
      <c r="BV11" s="863"/>
      <c r="BW11" s="863"/>
      <c r="BX11" s="864"/>
      <c r="BY11" s="864"/>
      <c r="BZ11" s="864"/>
      <c r="CA11" s="864"/>
      <c r="CB11" s="865"/>
      <c r="CC11" s="190"/>
      <c r="CD11" s="493"/>
      <c r="CE11" s="493"/>
      <c r="CF11" s="873"/>
      <c r="CG11" s="874"/>
      <c r="CH11" s="874"/>
      <c r="CI11" s="874"/>
      <c r="CJ11" s="874"/>
      <c r="CK11" s="874"/>
      <c r="CL11" s="874"/>
      <c r="CM11" s="875"/>
      <c r="CN11" s="876"/>
      <c r="CO11" s="493"/>
      <c r="CP11" s="493"/>
      <c r="CQ11" s="493"/>
      <c r="CR11" s="494"/>
    </row>
    <row r="12" spans="1:96" s="192" customFormat="1" ht="12.95" customHeight="1" x14ac:dyDescent="0.25">
      <c r="A12" s="341" t="s">
        <v>13</v>
      </c>
      <c r="B12" s="448"/>
      <c r="C12" s="448"/>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895" t="s">
        <v>14</v>
      </c>
      <c r="AS12" s="896"/>
      <c r="AT12" s="896"/>
      <c r="AU12" s="896"/>
      <c r="AV12" s="896"/>
      <c r="AW12" s="896"/>
      <c r="AX12" s="896"/>
      <c r="AY12" s="896"/>
      <c r="AZ12" s="896"/>
      <c r="BA12" s="896"/>
      <c r="BB12" s="896"/>
      <c r="BC12" s="896"/>
      <c r="BD12" s="896"/>
      <c r="BE12" s="896"/>
      <c r="BF12" s="896"/>
      <c r="BG12" s="896"/>
      <c r="BH12" s="896"/>
      <c r="BI12" s="897"/>
      <c r="BJ12" s="716"/>
      <c r="BK12" s="717"/>
      <c r="BL12" s="717"/>
      <c r="BM12" s="717"/>
      <c r="BN12" s="717"/>
      <c r="BO12" s="717"/>
      <c r="BP12" s="717"/>
      <c r="BQ12" s="717"/>
      <c r="BR12" s="898" t="s">
        <v>15</v>
      </c>
      <c r="BS12" s="898"/>
      <c r="BT12" s="898"/>
      <c r="BU12" s="898"/>
      <c r="BV12" s="898"/>
      <c r="BW12" s="660"/>
      <c r="BX12" s="660"/>
      <c r="BY12" s="660"/>
      <c r="BZ12" s="660"/>
      <c r="CA12" s="660"/>
      <c r="CB12" s="899"/>
      <c r="CC12" s="409"/>
      <c r="CD12" s="496"/>
      <c r="CE12" s="496"/>
      <c r="CF12" s="496"/>
      <c r="CG12" s="496"/>
      <c r="CH12" s="496"/>
      <c r="CI12" s="496"/>
      <c r="CJ12" s="496"/>
      <c r="CK12" s="496"/>
      <c r="CL12" s="496"/>
      <c r="CM12" s="496"/>
      <c r="CN12" s="191"/>
      <c r="CO12" s="496"/>
      <c r="CP12" s="496"/>
      <c r="CQ12" s="496"/>
      <c r="CR12" s="520"/>
    </row>
    <row r="13" spans="1:96" s="187" customFormat="1" ht="5.45" customHeight="1" x14ac:dyDescent="0.25">
      <c r="A13" s="343"/>
      <c r="B13" s="395"/>
      <c r="C13" s="395"/>
      <c r="D13" s="335"/>
      <c r="E13" s="314"/>
      <c r="F13" s="314"/>
      <c r="G13" s="314"/>
      <c r="H13" s="314"/>
      <c r="I13" s="314"/>
      <c r="J13" s="314"/>
      <c r="K13" s="314"/>
      <c r="L13" s="314"/>
      <c r="M13" s="314"/>
      <c r="N13" s="314"/>
      <c r="O13" s="314"/>
      <c r="P13" s="314"/>
      <c r="Q13" s="314"/>
      <c r="R13" s="17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900"/>
      <c r="BS13" s="901"/>
      <c r="BT13" s="901"/>
      <c r="BU13" s="901"/>
      <c r="BV13" s="901"/>
      <c r="BW13" s="902"/>
      <c r="BX13" s="902"/>
      <c r="BY13" s="902"/>
      <c r="BZ13" s="902"/>
      <c r="CA13" s="902"/>
      <c r="CB13" s="903"/>
      <c r="CC13" s="410"/>
      <c r="CD13" s="493"/>
      <c r="CE13" s="493"/>
      <c r="CF13" s="841" t="s">
        <v>16</v>
      </c>
      <c r="CG13" s="709"/>
      <c r="CH13" s="709"/>
      <c r="CI13" s="709"/>
      <c r="CJ13" s="709"/>
      <c r="CK13" s="709"/>
      <c r="CL13" s="709"/>
      <c r="CM13" s="709"/>
      <c r="CN13" s="710"/>
      <c r="CO13" s="493"/>
      <c r="CP13" s="493"/>
      <c r="CQ13" s="493"/>
      <c r="CR13" s="494"/>
    </row>
    <row r="14" spans="1:96" s="187" customFormat="1" ht="13.5" customHeight="1" x14ac:dyDescent="0.25">
      <c r="A14" s="842" t="s">
        <v>17</v>
      </c>
      <c r="B14" s="449"/>
      <c r="C14" s="844" t="s">
        <v>18</v>
      </c>
      <c r="D14" s="844"/>
      <c r="E14" s="844"/>
      <c r="F14" s="844"/>
      <c r="G14" s="844"/>
      <c r="H14" s="844"/>
      <c r="I14" s="844"/>
      <c r="J14" s="844"/>
      <c r="K14" s="844"/>
      <c r="L14" s="844"/>
      <c r="M14" s="844"/>
      <c r="N14" s="844"/>
      <c r="O14" s="844"/>
      <c r="P14" s="845"/>
      <c r="Q14" s="846"/>
      <c r="R14" s="847"/>
      <c r="S14" s="848" t="s">
        <v>19</v>
      </c>
      <c r="T14" s="848"/>
      <c r="U14" s="638"/>
      <c r="V14" s="638"/>
      <c r="W14" s="638"/>
      <c r="X14" s="638"/>
      <c r="Y14" s="638"/>
      <c r="Z14" s="638"/>
      <c r="AA14" s="638"/>
      <c r="AB14" s="638"/>
      <c r="AC14" s="638"/>
      <c r="AD14" s="638"/>
      <c r="AE14" s="48"/>
      <c r="AF14" s="48"/>
      <c r="AG14" s="48"/>
      <c r="AH14" s="48"/>
      <c r="AI14" s="48"/>
      <c r="AJ14" s="48"/>
      <c r="AK14" s="48"/>
      <c r="AL14" s="348"/>
      <c r="AM14" s="348"/>
      <c r="AN14" s="348"/>
      <c r="AO14" s="314"/>
      <c r="AP14" s="314"/>
      <c r="AQ14" s="314"/>
      <c r="AR14" s="314"/>
      <c r="AS14" s="314"/>
      <c r="AT14" s="314"/>
      <c r="AU14" s="314"/>
      <c r="AV14" s="314"/>
      <c r="AW14" s="314"/>
      <c r="AX14" s="314"/>
      <c r="AY14" s="314"/>
      <c r="AZ14" s="314"/>
      <c r="BA14" s="314"/>
      <c r="BB14" s="314"/>
      <c r="BC14" s="314"/>
      <c r="BD14" s="314"/>
      <c r="BE14" s="849"/>
      <c r="BF14" s="849"/>
      <c r="BG14" s="850"/>
      <c r="BH14" s="474"/>
      <c r="BI14" s="474"/>
      <c r="BJ14" s="474"/>
      <c r="BK14" s="350"/>
      <c r="BL14" s="350"/>
      <c r="BM14" s="350"/>
      <c r="BN14" s="350"/>
      <c r="BO14" s="350"/>
      <c r="BP14" s="350"/>
      <c r="BQ14" s="350"/>
      <c r="BR14" s="904"/>
      <c r="BS14" s="905"/>
      <c r="BT14" s="905"/>
      <c r="BU14" s="905"/>
      <c r="BV14" s="905"/>
      <c r="BW14" s="905"/>
      <c r="BX14" s="905"/>
      <c r="BY14" s="905"/>
      <c r="BZ14" s="905"/>
      <c r="CA14" s="905"/>
      <c r="CB14" s="906"/>
      <c r="CC14" s="410"/>
      <c r="CD14" s="493"/>
      <c r="CE14" s="493"/>
      <c r="CF14" s="711"/>
      <c r="CG14" s="694"/>
      <c r="CH14" s="694"/>
      <c r="CI14" s="694"/>
      <c r="CJ14" s="694"/>
      <c r="CK14" s="694"/>
      <c r="CL14" s="694"/>
      <c r="CM14" s="694"/>
      <c r="CN14" s="712"/>
      <c r="CO14" s="493"/>
      <c r="CP14" s="493"/>
      <c r="CQ14" s="493"/>
      <c r="CR14" s="494"/>
    </row>
    <row r="15" spans="1:96" s="187" customFormat="1" ht="12.75" customHeight="1" x14ac:dyDescent="0.25">
      <c r="A15" s="843"/>
      <c r="B15" s="360"/>
      <c r="C15" s="844"/>
      <c r="D15" s="844"/>
      <c r="E15" s="844"/>
      <c r="F15" s="844"/>
      <c r="G15" s="844"/>
      <c r="H15" s="844"/>
      <c r="I15" s="844"/>
      <c r="J15" s="844"/>
      <c r="K15" s="844"/>
      <c r="L15" s="844"/>
      <c r="M15" s="844"/>
      <c r="N15" s="844"/>
      <c r="O15" s="844"/>
      <c r="P15" s="845"/>
      <c r="Q15" s="846"/>
      <c r="R15" s="847"/>
      <c r="S15" s="848" t="s">
        <v>20</v>
      </c>
      <c r="T15" s="848"/>
      <c r="U15" s="638"/>
      <c r="V15" s="638"/>
      <c r="W15" s="638"/>
      <c r="X15" s="638"/>
      <c r="Y15" s="638"/>
      <c r="Z15" s="638"/>
      <c r="AA15" s="638"/>
      <c r="AB15" s="638"/>
      <c r="AC15" s="638"/>
      <c r="AD15" s="638"/>
      <c r="AE15" s="48"/>
      <c r="AF15" s="845"/>
      <c r="AG15" s="846"/>
      <c r="AH15" s="847"/>
      <c r="AI15" s="473" t="s">
        <v>21</v>
      </c>
      <c r="AJ15" s="473"/>
      <c r="AK15" s="473"/>
      <c r="AL15" s="473"/>
      <c r="AM15" s="473"/>
      <c r="AN15" s="473"/>
      <c r="AO15" s="314"/>
      <c r="AP15" s="314"/>
      <c r="AQ15" s="314"/>
      <c r="AR15" s="314"/>
      <c r="AS15" s="314"/>
      <c r="AT15" s="314"/>
      <c r="AU15" s="314"/>
      <c r="AV15" s="314"/>
      <c r="AW15" s="314"/>
      <c r="AX15" s="314"/>
      <c r="AY15" s="314"/>
      <c r="AZ15" s="314"/>
      <c r="BA15" s="314"/>
      <c r="BB15" s="314"/>
      <c r="BC15" s="314"/>
      <c r="BD15" s="314"/>
      <c r="BE15" s="493"/>
      <c r="BF15" s="493"/>
      <c r="BG15" s="424" t="s">
        <v>22</v>
      </c>
      <c r="BH15" s="474"/>
      <c r="BI15" s="474"/>
      <c r="BJ15" s="877">
        <f>+$CH$1</f>
        <v>0.72499999999999998</v>
      </c>
      <c r="BK15" s="878"/>
      <c r="BL15" s="878"/>
      <c r="BM15" s="878"/>
      <c r="BN15" s="878"/>
      <c r="BO15" s="879"/>
      <c r="BP15" s="350"/>
      <c r="BQ15" s="350"/>
      <c r="BR15" s="880">
        <f>IF(AF15=CR3,BJ15*BJ12,0)</f>
        <v>0</v>
      </c>
      <c r="BS15" s="881"/>
      <c r="BT15" s="881"/>
      <c r="BU15" s="881"/>
      <c r="BV15" s="881"/>
      <c r="BW15" s="882"/>
      <c r="BX15" s="882"/>
      <c r="BY15" s="882"/>
      <c r="BZ15" s="882"/>
      <c r="CA15" s="882"/>
      <c r="CB15" s="882"/>
      <c r="CC15" s="883"/>
      <c r="CD15" s="493"/>
      <c r="CE15" s="493"/>
      <c r="CF15" s="711"/>
      <c r="CG15" s="694"/>
      <c r="CH15" s="694"/>
      <c r="CI15" s="694"/>
      <c r="CJ15" s="694"/>
      <c r="CK15" s="694"/>
      <c r="CL15" s="694"/>
      <c r="CM15" s="694"/>
      <c r="CN15" s="712"/>
      <c r="CO15" s="493"/>
      <c r="CP15" s="493"/>
      <c r="CQ15" s="493"/>
      <c r="CR15" s="494"/>
    </row>
    <row r="16" spans="1:96" s="187" customFormat="1" ht="3" customHeight="1" x14ac:dyDescent="0.25">
      <c r="A16" s="344"/>
      <c r="B16" s="450"/>
      <c r="C16" s="450"/>
      <c r="D16" s="345"/>
      <c r="E16" s="345"/>
      <c r="F16" s="345"/>
      <c r="G16" s="345"/>
      <c r="H16" s="345"/>
      <c r="I16" s="345"/>
      <c r="J16" s="345"/>
      <c r="K16" s="345"/>
      <c r="L16" s="345"/>
      <c r="M16" s="345"/>
      <c r="N16" s="345"/>
      <c r="O16" s="345"/>
      <c r="P16" s="345"/>
      <c r="Q16" s="345"/>
      <c r="R16" s="194"/>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6"/>
      <c r="BB16" s="196"/>
      <c r="BC16" s="196"/>
      <c r="BD16" s="196"/>
      <c r="BE16" s="193"/>
      <c r="BF16" s="193"/>
      <c r="BG16" s="193"/>
      <c r="BH16" s="193"/>
      <c r="BI16" s="193"/>
      <c r="BJ16" s="193"/>
      <c r="BK16" s="193"/>
      <c r="BL16" s="193"/>
      <c r="BM16" s="193"/>
      <c r="BN16" s="193"/>
      <c r="BO16" s="193"/>
      <c r="BP16" s="193"/>
      <c r="BQ16" s="193"/>
      <c r="BR16" s="884"/>
      <c r="BS16" s="885"/>
      <c r="BT16" s="885"/>
      <c r="BU16" s="885"/>
      <c r="BV16" s="885"/>
      <c r="BW16" s="885"/>
      <c r="BX16" s="885"/>
      <c r="BY16" s="885"/>
      <c r="BZ16" s="885"/>
      <c r="CA16" s="885"/>
      <c r="CB16" s="885"/>
      <c r="CC16" s="886"/>
      <c r="CD16" s="493"/>
      <c r="CE16" s="493"/>
      <c r="CF16" s="711"/>
      <c r="CG16" s="694"/>
      <c r="CH16" s="694"/>
      <c r="CI16" s="694"/>
      <c r="CJ16" s="694"/>
      <c r="CK16" s="694"/>
      <c r="CL16" s="694"/>
      <c r="CM16" s="694"/>
      <c r="CN16" s="712"/>
      <c r="CO16" s="493"/>
      <c r="CP16" s="493"/>
      <c r="CQ16" s="493"/>
      <c r="CR16" s="494"/>
    </row>
    <row r="17" spans="1:95" s="187" customFormat="1" ht="3" customHeight="1" x14ac:dyDescent="0.25">
      <c r="A17" s="343"/>
      <c r="B17" s="395"/>
      <c r="C17" s="395"/>
      <c r="D17" s="346"/>
      <c r="E17" s="346"/>
      <c r="F17" s="346"/>
      <c r="G17" s="346"/>
      <c r="H17" s="346"/>
      <c r="I17" s="346"/>
      <c r="J17" s="346"/>
      <c r="K17" s="346"/>
      <c r="L17" s="346"/>
      <c r="M17" s="346"/>
      <c r="N17" s="346"/>
      <c r="O17" s="346"/>
      <c r="P17" s="346"/>
      <c r="Q17" s="346"/>
      <c r="R17" s="125"/>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5"/>
      <c r="BB17" s="5"/>
      <c r="BC17" s="5"/>
      <c r="BD17" s="5"/>
      <c r="BE17" s="175"/>
      <c r="BF17" s="175"/>
      <c r="BG17" s="175"/>
      <c r="BH17" s="175"/>
      <c r="BI17" s="175"/>
      <c r="BJ17" s="175"/>
      <c r="BK17" s="175"/>
      <c r="BL17" s="175"/>
      <c r="BM17" s="175"/>
      <c r="BN17" s="175"/>
      <c r="BO17" s="175"/>
      <c r="BP17" s="175"/>
      <c r="BQ17" s="175"/>
      <c r="BR17" s="887">
        <f>+P18+P19+AF18+AF19+AW18+AW19+BJ19</f>
        <v>0</v>
      </c>
      <c r="BS17" s="888"/>
      <c r="BT17" s="888"/>
      <c r="BU17" s="888"/>
      <c r="BV17" s="888"/>
      <c r="BW17" s="889"/>
      <c r="BX17" s="889"/>
      <c r="BY17" s="889"/>
      <c r="BZ17" s="889"/>
      <c r="CA17" s="889"/>
      <c r="CB17" s="890"/>
      <c r="CC17" s="411"/>
      <c r="CD17" s="493"/>
      <c r="CE17" s="497"/>
      <c r="CF17" s="711"/>
      <c r="CG17" s="694"/>
      <c r="CH17" s="694"/>
      <c r="CI17" s="694"/>
      <c r="CJ17" s="694"/>
      <c r="CK17" s="694"/>
      <c r="CL17" s="694"/>
      <c r="CM17" s="694"/>
      <c r="CN17" s="712"/>
      <c r="CO17" s="493"/>
      <c r="CP17" s="493"/>
      <c r="CQ17" s="493"/>
    </row>
    <row r="18" spans="1:95" s="187" customFormat="1" ht="13.5" customHeight="1" x14ac:dyDescent="0.25">
      <c r="A18" s="842" t="s">
        <v>23</v>
      </c>
      <c r="B18" s="449"/>
      <c r="C18" s="844" t="s">
        <v>24</v>
      </c>
      <c r="D18" s="844"/>
      <c r="E18" s="844"/>
      <c r="F18" s="844"/>
      <c r="G18" s="844"/>
      <c r="H18" s="844"/>
      <c r="I18" s="844"/>
      <c r="J18" s="844"/>
      <c r="K18" s="844"/>
      <c r="L18" s="844"/>
      <c r="M18" s="844"/>
      <c r="N18" s="844"/>
      <c r="O18" s="844"/>
      <c r="P18" s="716"/>
      <c r="Q18" s="717"/>
      <c r="R18" s="717"/>
      <c r="S18" s="717"/>
      <c r="T18" s="717"/>
      <c r="U18" s="717"/>
      <c r="V18" s="717"/>
      <c r="W18" s="717"/>
      <c r="X18" s="718"/>
      <c r="Y18" s="440" t="s">
        <v>25</v>
      </c>
      <c r="Z18" s="439"/>
      <c r="AA18" s="439"/>
      <c r="AB18" s="439"/>
      <c r="AC18" s="439"/>
      <c r="AD18" s="439"/>
      <c r="AE18" s="439"/>
      <c r="AF18" s="716"/>
      <c r="AG18" s="717"/>
      <c r="AH18" s="717"/>
      <c r="AI18" s="717"/>
      <c r="AJ18" s="717"/>
      <c r="AK18" s="717"/>
      <c r="AL18" s="717"/>
      <c r="AM18" s="717"/>
      <c r="AN18" s="718"/>
      <c r="AO18" s="440" t="s">
        <v>26</v>
      </c>
      <c r="AP18" s="439"/>
      <c r="AQ18" s="439"/>
      <c r="AR18" s="439"/>
      <c r="AS18" s="439"/>
      <c r="AT18" s="439"/>
      <c r="AU18" s="439"/>
      <c r="AV18" s="439"/>
      <c r="AW18" s="716"/>
      <c r="AX18" s="717"/>
      <c r="AY18" s="717"/>
      <c r="AZ18" s="717"/>
      <c r="BA18" s="717"/>
      <c r="BB18" s="717"/>
      <c r="BC18" s="717"/>
      <c r="BD18" s="717"/>
      <c r="BE18" s="718"/>
      <c r="BF18" s="792" t="s">
        <v>27</v>
      </c>
      <c r="BG18" s="793"/>
      <c r="BH18" s="793"/>
      <c r="BI18" s="793"/>
      <c r="BJ18" s="793"/>
      <c r="BK18" s="793"/>
      <c r="BL18" s="793"/>
      <c r="BM18" s="793"/>
      <c r="BN18" s="793"/>
      <c r="BO18" s="335"/>
      <c r="BP18" s="335"/>
      <c r="BQ18" s="493"/>
      <c r="BR18" s="891"/>
      <c r="BS18" s="889"/>
      <c r="BT18" s="889"/>
      <c r="BU18" s="889"/>
      <c r="BV18" s="889"/>
      <c r="BW18" s="889"/>
      <c r="BX18" s="889"/>
      <c r="BY18" s="889"/>
      <c r="BZ18" s="889"/>
      <c r="CA18" s="889"/>
      <c r="CB18" s="890"/>
      <c r="CC18" s="411"/>
      <c r="CD18" s="178"/>
      <c r="CE18" s="497"/>
      <c r="CF18" s="711"/>
      <c r="CG18" s="694"/>
      <c r="CH18" s="694"/>
      <c r="CI18" s="694"/>
      <c r="CJ18" s="694"/>
      <c r="CK18" s="694"/>
      <c r="CL18" s="694"/>
      <c r="CM18" s="694"/>
      <c r="CN18" s="712"/>
      <c r="CO18" s="175"/>
      <c r="CP18" s="493"/>
      <c r="CQ18" s="493"/>
    </row>
    <row r="19" spans="1:95" s="187" customFormat="1" ht="14.25" customHeight="1" x14ac:dyDescent="0.25">
      <c r="A19" s="907"/>
      <c r="B19" s="475"/>
      <c r="C19" s="844"/>
      <c r="D19" s="844"/>
      <c r="E19" s="844"/>
      <c r="F19" s="844"/>
      <c r="G19" s="844"/>
      <c r="H19" s="844"/>
      <c r="I19" s="844"/>
      <c r="J19" s="844"/>
      <c r="K19" s="844"/>
      <c r="L19" s="844"/>
      <c r="M19" s="844"/>
      <c r="N19" s="844"/>
      <c r="O19" s="844"/>
      <c r="P19" s="716"/>
      <c r="Q19" s="717"/>
      <c r="R19" s="717"/>
      <c r="S19" s="717"/>
      <c r="T19" s="717"/>
      <c r="U19" s="717"/>
      <c r="V19" s="717"/>
      <c r="W19" s="717"/>
      <c r="X19" s="718"/>
      <c r="Y19" s="442" t="s">
        <v>28</v>
      </c>
      <c r="Z19" s="473"/>
      <c r="AA19" s="473"/>
      <c r="AB19" s="473"/>
      <c r="AC19" s="473"/>
      <c r="AD19" s="473"/>
      <c r="AE19" s="473"/>
      <c r="AF19" s="716"/>
      <c r="AG19" s="717"/>
      <c r="AH19" s="717"/>
      <c r="AI19" s="717"/>
      <c r="AJ19" s="717"/>
      <c r="AK19" s="717"/>
      <c r="AL19" s="717"/>
      <c r="AM19" s="717"/>
      <c r="AN19" s="718"/>
      <c r="AO19" s="440" t="s">
        <v>26</v>
      </c>
      <c r="AP19" s="439"/>
      <c r="AQ19" s="439"/>
      <c r="AR19" s="439"/>
      <c r="AS19" s="439"/>
      <c r="AT19" s="439"/>
      <c r="AU19" s="439"/>
      <c r="AV19" s="439"/>
      <c r="AW19" s="716"/>
      <c r="AX19" s="717"/>
      <c r="AY19" s="717"/>
      <c r="AZ19" s="717"/>
      <c r="BA19" s="717"/>
      <c r="BB19" s="717"/>
      <c r="BC19" s="717"/>
      <c r="BD19" s="717"/>
      <c r="BE19" s="718"/>
      <c r="BF19" s="473" t="s">
        <v>29</v>
      </c>
      <c r="BG19" s="175"/>
      <c r="BH19" s="473"/>
      <c r="BI19" s="473"/>
      <c r="BJ19" s="794"/>
      <c r="BK19" s="795"/>
      <c r="BL19" s="795"/>
      <c r="BM19" s="795"/>
      <c r="BN19" s="795"/>
      <c r="BO19" s="796"/>
      <c r="BP19" s="493"/>
      <c r="BQ19" s="493"/>
      <c r="BR19" s="891"/>
      <c r="BS19" s="889"/>
      <c r="BT19" s="889"/>
      <c r="BU19" s="889"/>
      <c r="BV19" s="889"/>
      <c r="BW19" s="889"/>
      <c r="BX19" s="889"/>
      <c r="BY19" s="889"/>
      <c r="BZ19" s="889"/>
      <c r="CA19" s="889"/>
      <c r="CB19" s="890"/>
      <c r="CC19" s="411"/>
      <c r="CD19" s="178"/>
      <c r="CE19" s="197"/>
      <c r="CF19" s="711"/>
      <c r="CG19" s="694"/>
      <c r="CH19" s="694"/>
      <c r="CI19" s="694"/>
      <c r="CJ19" s="694"/>
      <c r="CK19" s="694"/>
      <c r="CL19" s="694"/>
      <c r="CM19" s="694"/>
      <c r="CN19" s="712"/>
      <c r="CO19" s="175"/>
      <c r="CP19" s="493"/>
      <c r="CQ19" s="493"/>
    </row>
    <row r="20" spans="1:95" s="29" customFormat="1" ht="4.5" customHeight="1" x14ac:dyDescent="0.25">
      <c r="A20" s="347"/>
      <c r="B20" s="348"/>
      <c r="C20" s="348"/>
      <c r="D20" s="348"/>
      <c r="E20" s="348"/>
      <c r="F20" s="348"/>
      <c r="G20" s="348"/>
      <c r="H20" s="348"/>
      <c r="I20" s="348"/>
      <c r="J20" s="349"/>
      <c r="K20" s="349"/>
      <c r="L20" s="349"/>
      <c r="M20" s="349"/>
      <c r="N20" s="349"/>
      <c r="O20" s="349"/>
      <c r="P20" s="349"/>
      <c r="Q20" s="349"/>
      <c r="R20" s="62"/>
      <c r="S20" s="62"/>
      <c r="T20" s="62"/>
      <c r="U20" s="62"/>
      <c r="V20" s="62"/>
      <c r="W20" s="62"/>
      <c r="X20" s="62"/>
      <c r="Y20" s="348"/>
      <c r="Z20" s="348"/>
      <c r="AA20" s="348"/>
      <c r="AB20" s="348"/>
      <c r="AC20" s="348"/>
      <c r="AD20" s="348"/>
      <c r="AE20" s="348"/>
      <c r="AF20" s="348"/>
      <c r="AG20" s="198"/>
      <c r="AH20" s="198"/>
      <c r="AI20" s="62"/>
      <c r="AJ20" s="62"/>
      <c r="AK20" s="62"/>
      <c r="AL20" s="62"/>
      <c r="AM20" s="62"/>
      <c r="AN20" s="62"/>
      <c r="AO20" s="62"/>
      <c r="AP20" s="62"/>
      <c r="AQ20" s="62"/>
      <c r="AR20" s="62"/>
      <c r="AS20" s="62"/>
      <c r="AT20" s="62"/>
      <c r="AU20" s="62"/>
      <c r="AV20" s="62"/>
      <c r="AW20" s="62"/>
      <c r="AX20" s="198"/>
      <c r="AY20" s="198"/>
      <c r="AZ20" s="198"/>
      <c r="BA20" s="198"/>
      <c r="BB20" s="198"/>
      <c r="BC20" s="198"/>
      <c r="BD20" s="198"/>
      <c r="BE20" s="198"/>
      <c r="BF20" s="198"/>
      <c r="BG20" s="198"/>
      <c r="BH20" s="198"/>
      <c r="BI20" s="198"/>
      <c r="BJ20" s="62"/>
      <c r="BK20" s="62"/>
      <c r="BL20" s="62"/>
      <c r="BM20" s="62"/>
      <c r="BN20" s="62"/>
      <c r="BO20" s="62"/>
      <c r="BP20" s="62"/>
      <c r="BQ20" s="198"/>
      <c r="BR20" s="892"/>
      <c r="BS20" s="893"/>
      <c r="BT20" s="893"/>
      <c r="BU20" s="893"/>
      <c r="BV20" s="893"/>
      <c r="BW20" s="893"/>
      <c r="BX20" s="893"/>
      <c r="BY20" s="893"/>
      <c r="BZ20" s="893"/>
      <c r="CA20" s="893"/>
      <c r="CB20" s="894"/>
      <c r="CC20" s="411"/>
      <c r="CD20" s="20"/>
      <c r="CE20" s="175"/>
      <c r="CF20" s="711"/>
      <c r="CG20" s="694"/>
      <c r="CH20" s="694"/>
      <c r="CI20" s="694"/>
      <c r="CJ20" s="694"/>
      <c r="CK20" s="694"/>
      <c r="CL20" s="694"/>
      <c r="CM20" s="694"/>
      <c r="CN20" s="712"/>
      <c r="CO20" s="20"/>
      <c r="CP20" s="20"/>
      <c r="CQ20" s="20"/>
    </row>
    <row r="21" spans="1:95" s="27" customFormat="1" ht="12.6" customHeight="1" x14ac:dyDescent="0.25">
      <c r="A21" s="797" t="s">
        <v>30</v>
      </c>
      <c r="B21" s="798"/>
      <c r="C21" s="798"/>
      <c r="D21" s="798"/>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8"/>
      <c r="AK21" s="798"/>
      <c r="AL21" s="798"/>
      <c r="AM21" s="798"/>
      <c r="AN21" s="798"/>
      <c r="AO21" s="798"/>
      <c r="AP21" s="798"/>
      <c r="AQ21" s="798"/>
      <c r="AR21" s="798"/>
      <c r="AS21" s="798"/>
      <c r="AT21" s="798"/>
      <c r="AU21" s="798"/>
      <c r="AV21" s="798"/>
      <c r="AW21" s="798"/>
      <c r="AX21" s="798"/>
      <c r="AY21" s="798"/>
      <c r="AZ21" s="798"/>
      <c r="BA21" s="798"/>
      <c r="BB21" s="199"/>
      <c r="BC21" s="199"/>
      <c r="BD21" s="199"/>
      <c r="BE21" s="199"/>
      <c r="BF21" s="199"/>
      <c r="BG21" s="199"/>
      <c r="BH21" s="199"/>
      <c r="BI21" s="199"/>
      <c r="BJ21" s="199"/>
      <c r="BK21" s="199"/>
      <c r="BL21" s="199"/>
      <c r="BM21" s="199"/>
      <c r="BN21" s="199"/>
      <c r="BO21" s="199"/>
      <c r="BP21" s="199"/>
      <c r="BQ21" s="199"/>
      <c r="BR21" s="799"/>
      <c r="BS21" s="800"/>
      <c r="BT21" s="800"/>
      <c r="BU21" s="800"/>
      <c r="BV21" s="800"/>
      <c r="BW21" s="800"/>
      <c r="BX21" s="800"/>
      <c r="BY21" s="800"/>
      <c r="BZ21" s="800"/>
      <c r="CA21" s="800"/>
      <c r="CB21" s="801"/>
      <c r="CC21" s="412"/>
      <c r="CD21" s="479"/>
      <c r="CE21" s="479"/>
      <c r="CF21" s="808" t="s">
        <v>31</v>
      </c>
      <c r="CG21" s="809"/>
      <c r="CH21" s="809"/>
      <c r="CI21" s="809"/>
      <c r="CJ21" s="809"/>
      <c r="CK21" s="809"/>
      <c r="CL21" s="809"/>
      <c r="CM21" s="809"/>
      <c r="CN21" s="810"/>
      <c r="CO21" s="479"/>
      <c r="CP21" s="479"/>
      <c r="CQ21" s="479"/>
    </row>
    <row r="22" spans="1:95" s="187" customFormat="1" ht="5.25" customHeight="1" x14ac:dyDescent="0.25">
      <c r="A22" s="200"/>
      <c r="B22" s="451"/>
      <c r="C22" s="451"/>
      <c r="D22" s="201"/>
      <c r="E22" s="472"/>
      <c r="F22" s="48"/>
      <c r="G22" s="493"/>
      <c r="H22" s="493"/>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3"/>
      <c r="AX22" s="204"/>
      <c r="AY22" s="204"/>
      <c r="AZ22" s="204"/>
      <c r="BA22" s="203"/>
      <c r="BB22" s="203"/>
      <c r="BC22" s="203"/>
      <c r="BD22" s="203"/>
      <c r="BE22" s="203"/>
      <c r="BF22" s="203"/>
      <c r="BG22" s="203"/>
      <c r="BH22" s="203"/>
      <c r="BI22" s="203"/>
      <c r="BJ22" s="203"/>
      <c r="BK22" s="203"/>
      <c r="BL22" s="203"/>
      <c r="BM22" s="203"/>
      <c r="BN22" s="204"/>
      <c r="BO22" s="204"/>
      <c r="BP22" s="204"/>
      <c r="BQ22" s="204"/>
      <c r="BR22" s="802"/>
      <c r="BS22" s="803"/>
      <c r="BT22" s="803"/>
      <c r="BU22" s="803"/>
      <c r="BV22" s="803"/>
      <c r="BW22" s="803"/>
      <c r="BX22" s="803"/>
      <c r="BY22" s="803"/>
      <c r="BZ22" s="803"/>
      <c r="CA22" s="803"/>
      <c r="CB22" s="804"/>
      <c r="CC22" s="413"/>
      <c r="CD22" s="493"/>
      <c r="CE22" s="493"/>
      <c r="CF22" s="811"/>
      <c r="CG22" s="812"/>
      <c r="CH22" s="812"/>
      <c r="CI22" s="812"/>
      <c r="CJ22" s="812"/>
      <c r="CK22" s="812"/>
      <c r="CL22" s="812"/>
      <c r="CM22" s="812"/>
      <c r="CN22" s="813"/>
      <c r="CO22" s="493"/>
      <c r="CP22" s="493"/>
      <c r="CQ22" s="493"/>
    </row>
    <row r="23" spans="1:95" s="187" customFormat="1" ht="13.5" customHeight="1" x14ac:dyDescent="0.25">
      <c r="A23" s="352" t="s">
        <v>32</v>
      </c>
      <c r="B23" s="452"/>
      <c r="C23" s="452"/>
      <c r="D23" s="353"/>
      <c r="E23" s="353"/>
      <c r="F23" s="353"/>
      <c r="G23" s="353"/>
      <c r="H23" s="353"/>
      <c r="I23" s="353"/>
      <c r="J23" s="460"/>
      <c r="K23" s="462"/>
      <c r="L23" s="461"/>
      <c r="M23" s="339"/>
      <c r="N23" s="339"/>
      <c r="O23" s="339" t="s">
        <v>33</v>
      </c>
      <c r="P23" s="716"/>
      <c r="Q23" s="817"/>
      <c r="R23" s="817"/>
      <c r="S23" s="817"/>
      <c r="T23" s="817"/>
      <c r="U23" s="817"/>
      <c r="V23" s="818"/>
      <c r="W23" s="202"/>
      <c r="X23" s="460"/>
      <c r="Y23" s="443"/>
      <c r="Z23" s="354" t="s">
        <v>34</v>
      </c>
      <c r="AA23" s="716"/>
      <c r="AB23" s="817"/>
      <c r="AC23" s="817"/>
      <c r="AD23" s="817"/>
      <c r="AE23" s="817"/>
      <c r="AF23" s="817"/>
      <c r="AG23" s="818"/>
      <c r="AH23" s="493"/>
      <c r="AI23" s="493"/>
      <c r="AJ23" s="460"/>
      <c r="AK23" s="493"/>
      <c r="AL23" s="354" t="s">
        <v>35</v>
      </c>
      <c r="AM23" s="716"/>
      <c r="AN23" s="817"/>
      <c r="AO23" s="817"/>
      <c r="AP23" s="817"/>
      <c r="AQ23" s="817"/>
      <c r="AR23" s="817"/>
      <c r="AS23" s="818"/>
      <c r="AT23" s="493"/>
      <c r="AU23" s="493"/>
      <c r="AV23" s="460"/>
      <c r="AW23" s="493"/>
      <c r="AX23" s="493"/>
      <c r="AY23" s="354" t="s">
        <v>36</v>
      </c>
      <c r="AZ23" s="716"/>
      <c r="BA23" s="817"/>
      <c r="BB23" s="817"/>
      <c r="BC23" s="817"/>
      <c r="BD23" s="817"/>
      <c r="BE23" s="817"/>
      <c r="BF23" s="818"/>
      <c r="BG23" s="493"/>
      <c r="BH23" s="205" t="s">
        <v>37</v>
      </c>
      <c r="BI23" s="205"/>
      <c r="BJ23" s="819">
        <f>+AM23+AA23+P23+AZ23</f>
        <v>0</v>
      </c>
      <c r="BK23" s="820"/>
      <c r="BL23" s="820"/>
      <c r="BM23" s="820"/>
      <c r="BN23" s="820"/>
      <c r="BO23" s="821"/>
      <c r="BP23" s="493"/>
      <c r="BQ23" s="206"/>
      <c r="BR23" s="802"/>
      <c r="BS23" s="803"/>
      <c r="BT23" s="803"/>
      <c r="BU23" s="803"/>
      <c r="BV23" s="803"/>
      <c r="BW23" s="803"/>
      <c r="BX23" s="803"/>
      <c r="BY23" s="803"/>
      <c r="BZ23" s="803"/>
      <c r="CA23" s="803"/>
      <c r="CB23" s="804"/>
      <c r="CC23" s="413"/>
      <c r="CD23" s="493"/>
      <c r="CE23" s="493"/>
      <c r="CF23" s="811"/>
      <c r="CG23" s="812"/>
      <c r="CH23" s="812"/>
      <c r="CI23" s="812"/>
      <c r="CJ23" s="812"/>
      <c r="CK23" s="812"/>
      <c r="CL23" s="812"/>
      <c r="CM23" s="812"/>
      <c r="CN23" s="813"/>
      <c r="CO23" s="493"/>
      <c r="CP23" s="493"/>
      <c r="CQ23" s="493"/>
    </row>
    <row r="24" spans="1:95" s="187" customFormat="1" ht="12" customHeight="1" x14ac:dyDescent="0.25">
      <c r="A24" s="494"/>
      <c r="B24" s="460" t="s">
        <v>38</v>
      </c>
      <c r="C24" s="353"/>
      <c r="D24" s="353"/>
      <c r="E24" s="353"/>
      <c r="F24" s="353"/>
      <c r="G24" s="353"/>
      <c r="H24" s="353"/>
      <c r="I24" s="353"/>
      <c r="J24" s="460"/>
      <c r="K24" s="462"/>
      <c r="L24" s="460"/>
      <c r="M24" s="354"/>
      <c r="N24" s="354"/>
      <c r="O24" s="339" t="s">
        <v>33</v>
      </c>
      <c r="P24" s="822">
        <f>+P23*75%</f>
        <v>0</v>
      </c>
      <c r="Q24" s="823"/>
      <c r="R24" s="823"/>
      <c r="S24" s="823"/>
      <c r="T24" s="823"/>
      <c r="U24" s="823"/>
      <c r="V24" s="824"/>
      <c r="W24" s="202"/>
      <c r="X24" s="461"/>
      <c r="Y24" s="443"/>
      <c r="Z24" s="354" t="s">
        <v>34</v>
      </c>
      <c r="AA24" s="822">
        <f>+AA23*75%</f>
        <v>0</v>
      </c>
      <c r="AB24" s="823"/>
      <c r="AC24" s="823"/>
      <c r="AD24" s="823"/>
      <c r="AE24" s="823"/>
      <c r="AF24" s="823"/>
      <c r="AG24" s="824"/>
      <c r="AH24" s="208"/>
      <c r="AI24" s="208"/>
      <c r="AJ24" s="443"/>
      <c r="AK24" s="208"/>
      <c r="AL24" s="354" t="s">
        <v>35</v>
      </c>
      <c r="AM24" s="822">
        <f>+AM23*75%</f>
        <v>0</v>
      </c>
      <c r="AN24" s="823"/>
      <c r="AO24" s="823"/>
      <c r="AP24" s="823"/>
      <c r="AQ24" s="823"/>
      <c r="AR24" s="823"/>
      <c r="AS24" s="824"/>
      <c r="AT24" s="208"/>
      <c r="AU24" s="208"/>
      <c r="AV24" s="460"/>
      <c r="AW24" s="208"/>
      <c r="AX24" s="208"/>
      <c r="AY24" s="354" t="s">
        <v>36</v>
      </c>
      <c r="AZ24" s="822">
        <f>+AZ23*75%</f>
        <v>0</v>
      </c>
      <c r="BA24" s="823"/>
      <c r="BB24" s="823"/>
      <c r="BC24" s="823"/>
      <c r="BD24" s="823"/>
      <c r="BE24" s="823"/>
      <c r="BF24" s="824"/>
      <c r="BG24" s="208"/>
      <c r="BH24" s="207" t="s">
        <v>37</v>
      </c>
      <c r="BI24" s="207"/>
      <c r="BJ24" s="825">
        <f>+AM24+AA24+P24+AZ24</f>
        <v>0</v>
      </c>
      <c r="BK24" s="826"/>
      <c r="BL24" s="826"/>
      <c r="BM24" s="826"/>
      <c r="BN24" s="826"/>
      <c r="BO24" s="827"/>
      <c r="BP24" s="208"/>
      <c r="BQ24" s="493"/>
      <c r="BR24" s="802"/>
      <c r="BS24" s="803"/>
      <c r="BT24" s="803"/>
      <c r="BU24" s="803"/>
      <c r="BV24" s="803"/>
      <c r="BW24" s="803"/>
      <c r="BX24" s="803"/>
      <c r="BY24" s="803"/>
      <c r="BZ24" s="803"/>
      <c r="CA24" s="803"/>
      <c r="CB24" s="804"/>
      <c r="CC24" s="413"/>
      <c r="CD24" s="493"/>
      <c r="CE24" s="493"/>
      <c r="CF24" s="811"/>
      <c r="CG24" s="812"/>
      <c r="CH24" s="812"/>
      <c r="CI24" s="812"/>
      <c r="CJ24" s="812"/>
      <c r="CK24" s="812"/>
      <c r="CL24" s="812"/>
      <c r="CM24" s="812"/>
      <c r="CN24" s="813"/>
      <c r="CO24" s="493"/>
      <c r="CP24" s="493"/>
      <c r="CQ24" s="493"/>
    </row>
    <row r="25" spans="1:95" s="187" customFormat="1" ht="2.4500000000000002" customHeight="1" x14ac:dyDescent="0.25">
      <c r="A25" s="209"/>
      <c r="B25" s="453"/>
      <c r="C25" s="453"/>
      <c r="D25" s="210"/>
      <c r="E25" s="211"/>
      <c r="F25" s="211"/>
      <c r="G25" s="211"/>
      <c r="H25" s="211"/>
      <c r="I25" s="211"/>
      <c r="J25" s="211"/>
      <c r="K25" s="211"/>
      <c r="L25" s="211"/>
      <c r="M25" s="211"/>
      <c r="N25" s="211"/>
      <c r="O25" s="211"/>
      <c r="P25" s="211"/>
      <c r="Q25" s="211"/>
      <c r="R25" s="211"/>
      <c r="S25" s="211"/>
      <c r="T25" s="211"/>
      <c r="U25" s="211"/>
      <c r="V25" s="211"/>
      <c r="W25" s="211"/>
      <c r="X25" s="211"/>
      <c r="Y25" s="355"/>
      <c r="Z25" s="355"/>
      <c r="AA25" s="355"/>
      <c r="AB25" s="355"/>
      <c r="AC25" s="356"/>
      <c r="AD25" s="356"/>
      <c r="AE25" s="356"/>
      <c r="AF25" s="356"/>
      <c r="AG25" s="212"/>
      <c r="AH25" s="212"/>
      <c r="AI25" s="213"/>
      <c r="AJ25" s="213"/>
      <c r="AK25" s="213"/>
      <c r="AL25" s="213"/>
      <c r="AM25" s="213"/>
      <c r="AN25" s="213"/>
      <c r="AO25" s="213"/>
      <c r="AP25" s="214"/>
      <c r="AQ25" s="214"/>
      <c r="AR25" s="214"/>
      <c r="AS25" s="214"/>
      <c r="AT25" s="213"/>
      <c r="AU25" s="213"/>
      <c r="AV25" s="213"/>
      <c r="AW25" s="213"/>
      <c r="AX25" s="212"/>
      <c r="AY25" s="212"/>
      <c r="AZ25" s="212"/>
      <c r="BA25" s="212"/>
      <c r="BB25" s="212"/>
      <c r="BC25" s="212"/>
      <c r="BD25" s="212"/>
      <c r="BE25" s="213"/>
      <c r="BF25" s="213"/>
      <c r="BG25" s="213"/>
      <c r="BH25" s="213"/>
      <c r="BI25" s="213"/>
      <c r="BJ25" s="213"/>
      <c r="BK25" s="215"/>
      <c r="BL25" s="215"/>
      <c r="BM25" s="215"/>
      <c r="BN25" s="213"/>
      <c r="BO25" s="213"/>
      <c r="BP25" s="213"/>
      <c r="BQ25" s="216"/>
      <c r="BR25" s="802"/>
      <c r="BS25" s="803"/>
      <c r="BT25" s="803"/>
      <c r="BU25" s="803"/>
      <c r="BV25" s="803"/>
      <c r="BW25" s="803"/>
      <c r="BX25" s="803"/>
      <c r="BY25" s="803"/>
      <c r="BZ25" s="803"/>
      <c r="CA25" s="803"/>
      <c r="CB25" s="804"/>
      <c r="CC25" s="413"/>
      <c r="CD25" s="493"/>
      <c r="CE25" s="493"/>
      <c r="CF25" s="814"/>
      <c r="CG25" s="815"/>
      <c r="CH25" s="815"/>
      <c r="CI25" s="815"/>
      <c r="CJ25" s="815"/>
      <c r="CK25" s="815"/>
      <c r="CL25" s="815"/>
      <c r="CM25" s="815"/>
      <c r="CN25" s="816"/>
      <c r="CO25" s="493"/>
      <c r="CP25" s="493"/>
      <c r="CQ25" s="493"/>
    </row>
    <row r="26" spans="1:95" s="187" customFormat="1" ht="3" customHeight="1" x14ac:dyDescent="0.25">
      <c r="A26" s="338"/>
      <c r="B26" s="68"/>
      <c r="C26" s="68"/>
      <c r="D26" s="52"/>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206"/>
      <c r="AD26" s="206"/>
      <c r="AE26" s="206"/>
      <c r="AF26" s="206"/>
      <c r="AG26" s="315"/>
      <c r="AH26" s="315"/>
      <c r="AI26" s="217"/>
      <c r="AJ26" s="217"/>
      <c r="AK26" s="217"/>
      <c r="AL26" s="217"/>
      <c r="AM26" s="217"/>
      <c r="AN26" s="217"/>
      <c r="AO26" s="217"/>
      <c r="AP26" s="218"/>
      <c r="AQ26" s="218"/>
      <c r="AR26" s="218"/>
      <c r="AS26" s="218"/>
      <c r="AT26" s="217"/>
      <c r="AU26" s="217"/>
      <c r="AV26" s="217"/>
      <c r="AW26" s="217"/>
      <c r="AX26" s="315"/>
      <c r="AY26" s="315"/>
      <c r="AZ26" s="315"/>
      <c r="BA26" s="315"/>
      <c r="BB26" s="315"/>
      <c r="BC26" s="315"/>
      <c r="BD26" s="315"/>
      <c r="BE26" s="217"/>
      <c r="BF26" s="217"/>
      <c r="BG26" s="217"/>
      <c r="BH26" s="217"/>
      <c r="BI26" s="217"/>
      <c r="BJ26" s="217"/>
      <c r="BK26" s="207"/>
      <c r="BL26" s="207"/>
      <c r="BM26" s="207"/>
      <c r="BN26" s="217"/>
      <c r="BO26" s="217"/>
      <c r="BP26" s="217"/>
      <c r="BQ26" s="219"/>
      <c r="BR26" s="802"/>
      <c r="BS26" s="803"/>
      <c r="BT26" s="803"/>
      <c r="BU26" s="803"/>
      <c r="BV26" s="803"/>
      <c r="BW26" s="803"/>
      <c r="BX26" s="803"/>
      <c r="BY26" s="803"/>
      <c r="BZ26" s="803"/>
      <c r="CA26" s="803"/>
      <c r="CB26" s="804"/>
      <c r="CC26" s="412"/>
      <c r="CD26" s="493"/>
      <c r="CE26" s="493"/>
      <c r="CF26" s="828" t="s">
        <v>39</v>
      </c>
      <c r="CG26" s="829"/>
      <c r="CH26" s="829"/>
      <c r="CI26" s="829"/>
      <c r="CJ26" s="829"/>
      <c r="CK26" s="829"/>
      <c r="CL26" s="829"/>
      <c r="CM26" s="829"/>
      <c r="CN26" s="830"/>
      <c r="CO26" s="493"/>
      <c r="CP26" s="493"/>
      <c r="CQ26" s="493"/>
    </row>
    <row r="27" spans="1:95" s="187" customFormat="1" ht="12" customHeight="1" x14ac:dyDescent="0.25">
      <c r="A27" s="220" t="s">
        <v>17</v>
      </c>
      <c r="B27" s="454"/>
      <c r="C27" s="834"/>
      <c r="D27" s="835"/>
      <c r="E27" s="836" t="s">
        <v>40</v>
      </c>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37"/>
      <c r="AL27" s="837"/>
      <c r="AM27" s="837"/>
      <c r="AN27" s="837"/>
      <c r="AO27" s="837"/>
      <c r="AP27" s="837"/>
      <c r="AQ27" s="837"/>
      <c r="AR27" s="837"/>
      <c r="AS27" s="837"/>
      <c r="AT27" s="837"/>
      <c r="AU27" s="837"/>
      <c r="AV27" s="837"/>
      <c r="AW27" s="837"/>
      <c r="AX27" s="837"/>
      <c r="AY27" s="837"/>
      <c r="AZ27" s="837"/>
      <c r="BA27" s="360"/>
      <c r="BB27" s="360"/>
      <c r="BC27" s="360"/>
      <c r="BD27" s="360"/>
      <c r="BE27" s="360"/>
      <c r="BF27" s="360"/>
      <c r="BG27" s="360"/>
      <c r="BH27" s="360"/>
      <c r="BI27" s="360"/>
      <c r="BJ27" s="360"/>
      <c r="BK27" s="335"/>
      <c r="BL27" s="335"/>
      <c r="BM27" s="335"/>
      <c r="BN27" s="335"/>
      <c r="BO27" s="335"/>
      <c r="BP27" s="335"/>
      <c r="BQ27" s="360"/>
      <c r="BR27" s="805"/>
      <c r="BS27" s="806"/>
      <c r="BT27" s="806"/>
      <c r="BU27" s="806"/>
      <c r="BV27" s="806"/>
      <c r="BW27" s="806"/>
      <c r="BX27" s="806"/>
      <c r="BY27" s="806"/>
      <c r="BZ27" s="806"/>
      <c r="CA27" s="806"/>
      <c r="CB27" s="807"/>
      <c r="CC27" s="412"/>
      <c r="CD27" s="493"/>
      <c r="CE27" s="493"/>
      <c r="CF27" s="828"/>
      <c r="CG27" s="829"/>
      <c r="CH27" s="829"/>
      <c r="CI27" s="829"/>
      <c r="CJ27" s="829"/>
      <c r="CK27" s="829"/>
      <c r="CL27" s="829"/>
      <c r="CM27" s="829"/>
      <c r="CN27" s="830"/>
      <c r="CO27" s="493"/>
      <c r="CP27" s="493"/>
      <c r="CQ27" s="493"/>
    </row>
    <row r="28" spans="1:95" s="187" customFormat="1" ht="3.75" customHeight="1" x14ac:dyDescent="0.25">
      <c r="A28" s="220"/>
      <c r="B28" s="454"/>
      <c r="C28" s="454"/>
      <c r="D28" s="454"/>
      <c r="E28" s="357"/>
      <c r="F28" s="358"/>
      <c r="G28" s="359"/>
      <c r="H28" s="359"/>
      <c r="I28" s="360"/>
      <c r="J28" s="360"/>
      <c r="K28" s="360"/>
      <c r="L28" s="360"/>
      <c r="M28" s="360"/>
      <c r="N28" s="360"/>
      <c r="O28" s="360"/>
      <c r="P28" s="360"/>
      <c r="Q28" s="360"/>
      <c r="R28" s="360"/>
      <c r="S28" s="360"/>
      <c r="T28" s="360"/>
      <c r="U28" s="360"/>
      <c r="V28" s="360"/>
      <c r="W28" s="360"/>
      <c r="X28" s="360"/>
      <c r="Y28" s="360"/>
      <c r="Z28" s="360"/>
      <c r="AA28" s="360"/>
      <c r="AB28" s="360"/>
      <c r="AC28" s="360"/>
      <c r="AD28" s="361"/>
      <c r="AE28" s="361"/>
      <c r="AF28" s="361"/>
      <c r="AG28" s="361"/>
      <c r="AH28" s="361"/>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35"/>
      <c r="BL28" s="335"/>
      <c r="BM28" s="335"/>
      <c r="BN28" s="335"/>
      <c r="BO28" s="335"/>
      <c r="BP28" s="335"/>
      <c r="BQ28" s="360"/>
      <c r="BR28" s="761">
        <f>IF(C27=CR3,BJ24*2,0)</f>
        <v>0</v>
      </c>
      <c r="BS28" s="762"/>
      <c r="BT28" s="762"/>
      <c r="BU28" s="762"/>
      <c r="BV28" s="762"/>
      <c r="BW28" s="763"/>
      <c r="BX28" s="763"/>
      <c r="BY28" s="763"/>
      <c r="BZ28" s="763"/>
      <c r="CA28" s="763"/>
      <c r="CB28" s="764"/>
      <c r="CC28" s="412"/>
      <c r="CD28" s="493"/>
      <c r="CE28" s="493"/>
      <c r="CF28" s="828"/>
      <c r="CG28" s="829"/>
      <c r="CH28" s="829"/>
      <c r="CI28" s="829"/>
      <c r="CJ28" s="829"/>
      <c r="CK28" s="829"/>
      <c r="CL28" s="829"/>
      <c r="CM28" s="829"/>
      <c r="CN28" s="830"/>
      <c r="CO28" s="493"/>
      <c r="CP28" s="493"/>
      <c r="CQ28" s="493"/>
    </row>
    <row r="29" spans="1:95" s="187" customFormat="1" ht="12.95" customHeight="1" x14ac:dyDescent="0.25">
      <c r="A29" s="222"/>
      <c r="B29" s="455"/>
      <c r="C29" s="455"/>
      <c r="D29" s="781" t="s">
        <v>41</v>
      </c>
      <c r="E29" s="781"/>
      <c r="F29" s="770" t="s">
        <v>42</v>
      </c>
      <c r="G29" s="770"/>
      <c r="H29" s="770"/>
      <c r="I29" s="770"/>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770"/>
      <c r="AR29" s="770"/>
      <c r="AS29" s="770"/>
      <c r="AT29" s="770"/>
      <c r="AU29" s="770"/>
      <c r="AV29" s="770"/>
      <c r="AW29" s="770"/>
      <c r="AX29" s="770"/>
      <c r="AY29" s="770"/>
      <c r="AZ29" s="770"/>
      <c r="BA29" s="770"/>
      <c r="BB29" s="770"/>
      <c r="BC29" s="360"/>
      <c r="BD29" s="360"/>
      <c r="BE29" s="360"/>
      <c r="BF29" s="360"/>
      <c r="BG29" s="360"/>
      <c r="BH29" s="360"/>
      <c r="BI29" s="360"/>
      <c r="BJ29" s="360"/>
      <c r="BK29" s="771"/>
      <c r="BL29" s="772"/>
      <c r="BM29" s="772"/>
      <c r="BN29" s="773"/>
      <c r="BO29" s="374" t="s">
        <v>43</v>
      </c>
      <c r="BP29" s="374"/>
      <c r="BQ29" s="360"/>
      <c r="BR29" s="765"/>
      <c r="BS29" s="766"/>
      <c r="BT29" s="766"/>
      <c r="BU29" s="766"/>
      <c r="BV29" s="766"/>
      <c r="BW29" s="766"/>
      <c r="BX29" s="766"/>
      <c r="BY29" s="766"/>
      <c r="BZ29" s="766"/>
      <c r="CA29" s="766"/>
      <c r="CB29" s="767"/>
      <c r="CC29" s="412"/>
      <c r="CD29" s="493"/>
      <c r="CE29" s="493"/>
      <c r="CF29" s="828"/>
      <c r="CG29" s="829"/>
      <c r="CH29" s="829"/>
      <c r="CI29" s="829"/>
      <c r="CJ29" s="829"/>
      <c r="CK29" s="829"/>
      <c r="CL29" s="829"/>
      <c r="CM29" s="829"/>
      <c r="CN29" s="830"/>
      <c r="CO29" s="493"/>
      <c r="CP29" s="493"/>
      <c r="CQ29" s="493"/>
    </row>
    <row r="30" spans="1:95" s="187" customFormat="1" ht="3" customHeight="1" x14ac:dyDescent="0.25">
      <c r="A30" s="222"/>
      <c r="B30" s="455"/>
      <c r="C30" s="455"/>
      <c r="D30" s="781"/>
      <c r="E30" s="781"/>
      <c r="F30" s="362"/>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0"/>
      <c r="AP30" s="354"/>
      <c r="AQ30" s="354"/>
      <c r="AR30" s="354"/>
      <c r="AS30" s="354"/>
      <c r="AT30" s="364"/>
      <c r="AU30" s="364"/>
      <c r="AV30" s="364"/>
      <c r="AW30" s="354"/>
      <c r="AX30" s="365"/>
      <c r="AY30" s="360"/>
      <c r="AZ30" s="360"/>
      <c r="BA30" s="360"/>
      <c r="BB30" s="360"/>
      <c r="BC30" s="360"/>
      <c r="BD30" s="360"/>
      <c r="BE30" s="360"/>
      <c r="BF30" s="360"/>
      <c r="BG30" s="360"/>
      <c r="BH30" s="360"/>
      <c r="BI30" s="360"/>
      <c r="BJ30" s="360"/>
      <c r="BK30" s="375"/>
      <c r="BL30" s="375"/>
      <c r="BM30" s="375"/>
      <c r="BN30" s="494"/>
      <c r="BO30" s="376"/>
      <c r="BP30" s="376"/>
      <c r="BQ30" s="360"/>
      <c r="BR30" s="838"/>
      <c r="BS30" s="839"/>
      <c r="BT30" s="839"/>
      <c r="BU30" s="839"/>
      <c r="BV30" s="839"/>
      <c r="BW30" s="839"/>
      <c r="BX30" s="839"/>
      <c r="BY30" s="839"/>
      <c r="BZ30" s="839"/>
      <c r="CA30" s="839"/>
      <c r="CB30" s="840"/>
      <c r="CC30" s="412"/>
      <c r="CD30" s="493"/>
      <c r="CE30" s="493"/>
      <c r="CF30" s="828"/>
      <c r="CG30" s="829"/>
      <c r="CH30" s="829"/>
      <c r="CI30" s="829"/>
      <c r="CJ30" s="829"/>
      <c r="CK30" s="829"/>
      <c r="CL30" s="829"/>
      <c r="CM30" s="829"/>
      <c r="CN30" s="830"/>
      <c r="CO30" s="493"/>
      <c r="CP30" s="493"/>
      <c r="CQ30" s="493"/>
    </row>
    <row r="31" spans="1:95" s="29" customFormat="1" ht="12" customHeight="1" x14ac:dyDescent="0.25">
      <c r="A31" s="222"/>
      <c r="B31" s="455"/>
      <c r="C31" s="455"/>
      <c r="D31" s="781" t="s">
        <v>41</v>
      </c>
      <c r="E31" s="781"/>
      <c r="F31" s="782" t="s">
        <v>44</v>
      </c>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782"/>
      <c r="AK31" s="782"/>
      <c r="AL31" s="782"/>
      <c r="AM31" s="782"/>
      <c r="AN31" s="782"/>
      <c r="AO31" s="782"/>
      <c r="AP31" s="782"/>
      <c r="AQ31" s="782"/>
      <c r="AR31" s="782"/>
      <c r="AS31" s="782"/>
      <c r="AT31" s="782"/>
      <c r="AU31" s="782"/>
      <c r="AV31" s="782"/>
      <c r="AW31" s="782"/>
      <c r="AX31" s="782"/>
      <c r="AY31" s="782"/>
      <c r="AZ31" s="782"/>
      <c r="BA31" s="782"/>
      <c r="BB31" s="782"/>
      <c r="BC31" s="360"/>
      <c r="BD31" s="360"/>
      <c r="BE31" s="360"/>
      <c r="BF31" s="360"/>
      <c r="BG31" s="360"/>
      <c r="BH31" s="360"/>
      <c r="BI31" s="360"/>
      <c r="BJ31" s="360"/>
      <c r="BK31" s="783">
        <f>IF(CD6=1,0,+CD6-2)</f>
        <v>0</v>
      </c>
      <c r="BL31" s="784"/>
      <c r="BM31" s="784"/>
      <c r="BN31" s="785"/>
      <c r="BO31" s="374" t="s">
        <v>43</v>
      </c>
      <c r="BP31" s="374"/>
      <c r="BQ31" s="360"/>
      <c r="BR31" s="761">
        <f>IF(C27=CR3,(BK31*BJ23),0)</f>
        <v>0</v>
      </c>
      <c r="BS31" s="762"/>
      <c r="BT31" s="762"/>
      <c r="BU31" s="762"/>
      <c r="BV31" s="762"/>
      <c r="BW31" s="763"/>
      <c r="BX31" s="763"/>
      <c r="BY31" s="763"/>
      <c r="BZ31" s="763"/>
      <c r="CA31" s="763"/>
      <c r="CB31" s="764"/>
      <c r="CC31" s="414"/>
      <c r="CD31" s="20"/>
      <c r="CE31" s="20"/>
      <c r="CF31" s="828"/>
      <c r="CG31" s="829"/>
      <c r="CH31" s="829"/>
      <c r="CI31" s="829"/>
      <c r="CJ31" s="829"/>
      <c r="CK31" s="829"/>
      <c r="CL31" s="829"/>
      <c r="CM31" s="829"/>
      <c r="CN31" s="830"/>
      <c r="CO31" s="20"/>
      <c r="CP31" s="20"/>
      <c r="CQ31" s="20"/>
    </row>
    <row r="32" spans="1:95" s="29" customFormat="1" ht="6.6" customHeight="1" thickBot="1" x14ac:dyDescent="0.3">
      <c r="A32" s="377"/>
      <c r="B32" s="441"/>
      <c r="C32" s="441"/>
      <c r="D32" s="378"/>
      <c r="E32" s="366"/>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13"/>
      <c r="AP32" s="314"/>
      <c r="AQ32" s="314"/>
      <c r="AR32" s="314"/>
      <c r="AS32" s="314"/>
      <c r="AT32" s="363"/>
      <c r="AU32" s="363"/>
      <c r="AV32" s="363"/>
      <c r="AW32" s="363"/>
      <c r="AX32" s="329"/>
      <c r="AY32" s="329"/>
      <c r="AZ32" s="329"/>
      <c r="BA32" s="363"/>
      <c r="BB32" s="363"/>
      <c r="BC32" s="363"/>
      <c r="BD32" s="363"/>
      <c r="BE32" s="363"/>
      <c r="BF32" s="363"/>
      <c r="BG32" s="363"/>
      <c r="BH32" s="363"/>
      <c r="BI32" s="363"/>
      <c r="BJ32" s="363"/>
      <c r="BK32" s="363"/>
      <c r="BL32" s="363"/>
      <c r="BM32" s="363"/>
      <c r="BN32" s="329"/>
      <c r="BO32" s="329"/>
      <c r="BP32" s="329"/>
      <c r="BQ32" s="360"/>
      <c r="BR32" s="765"/>
      <c r="BS32" s="766"/>
      <c r="BT32" s="766"/>
      <c r="BU32" s="766"/>
      <c r="BV32" s="766"/>
      <c r="BW32" s="766"/>
      <c r="BX32" s="766"/>
      <c r="BY32" s="766"/>
      <c r="BZ32" s="766"/>
      <c r="CA32" s="766"/>
      <c r="CB32" s="767"/>
      <c r="CC32" s="414"/>
      <c r="CD32" s="20"/>
      <c r="CE32" s="20"/>
      <c r="CF32" s="828"/>
      <c r="CG32" s="829"/>
      <c r="CH32" s="829"/>
      <c r="CI32" s="829"/>
      <c r="CJ32" s="829"/>
      <c r="CK32" s="829"/>
      <c r="CL32" s="829"/>
      <c r="CM32" s="829"/>
      <c r="CN32" s="830"/>
      <c r="CO32" s="20"/>
      <c r="CP32" s="20"/>
      <c r="CQ32" s="20"/>
    </row>
    <row r="33" spans="1:95" s="29" customFormat="1" ht="13.5" customHeight="1" thickBot="1" x14ac:dyDescent="0.3">
      <c r="A33" s="377"/>
      <c r="B33" s="441"/>
      <c r="C33" s="441"/>
      <c r="D33" s="378"/>
      <c r="E33" s="366"/>
      <c r="F33" s="786" t="s">
        <v>45</v>
      </c>
      <c r="G33" s="368" t="s">
        <v>46</v>
      </c>
      <c r="H33" s="368"/>
      <c r="I33" s="314"/>
      <c r="J33" s="314"/>
      <c r="K33" s="314"/>
      <c r="L33" s="314"/>
      <c r="M33" s="314"/>
      <c r="N33" s="314"/>
      <c r="O33" s="314"/>
      <c r="P33" s="314"/>
      <c r="Q33" s="314"/>
      <c r="R33" s="314"/>
      <c r="S33" s="314"/>
      <c r="T33" s="314"/>
      <c r="U33" s="314"/>
      <c r="V33" s="314"/>
      <c r="W33" s="314"/>
      <c r="X33" s="314"/>
      <c r="Y33" s="314"/>
      <c r="Z33" s="363"/>
      <c r="AA33" s="363"/>
      <c r="AB33" s="363"/>
      <c r="AC33" s="314"/>
      <c r="AD33" s="314"/>
      <c r="AE33" s="314"/>
      <c r="AF33" s="369" t="s">
        <v>47</v>
      </c>
      <c r="AH33" s="369"/>
      <c r="AI33" s="370"/>
      <c r="AJ33" s="370"/>
      <c r="AK33" s="370"/>
      <c r="AL33" s="370"/>
      <c r="AM33" s="370"/>
      <c r="AN33" s="370"/>
      <c r="AO33" s="370"/>
      <c r="AP33" s="371"/>
      <c r="AQ33" s="371"/>
      <c r="AR33" s="372"/>
      <c r="AS33" s="372"/>
      <c r="AT33" s="354" t="s">
        <v>33</v>
      </c>
      <c r="AU33" s="788"/>
      <c r="AV33" s="789"/>
      <c r="AW33" s="789"/>
      <c r="AX33" s="790"/>
      <c r="AY33" s="329"/>
      <c r="AZ33" s="363"/>
      <c r="BA33" s="354"/>
      <c r="BB33" s="354" t="s">
        <v>48</v>
      </c>
      <c r="BC33" s="788"/>
      <c r="BD33" s="789"/>
      <c r="BE33" s="789"/>
      <c r="BF33" s="790"/>
      <c r="BG33" s="363"/>
      <c r="BH33" s="779" t="s">
        <v>35</v>
      </c>
      <c r="BI33" s="779"/>
      <c r="BJ33" s="791"/>
      <c r="BK33" s="788"/>
      <c r="BL33" s="789"/>
      <c r="BM33" s="789"/>
      <c r="BN33" s="790"/>
      <c r="BO33" s="329"/>
      <c r="BP33" s="329"/>
      <c r="BQ33" s="65"/>
      <c r="BR33" s="761">
        <f>IF(C27=CR3,-SUM(AU33*P24)-(BC33*AA24)-(BK33*AM24),0)</f>
        <v>0</v>
      </c>
      <c r="BS33" s="762"/>
      <c r="BT33" s="762"/>
      <c r="BU33" s="762"/>
      <c r="BV33" s="762"/>
      <c r="BW33" s="763"/>
      <c r="BX33" s="763"/>
      <c r="BY33" s="763"/>
      <c r="BZ33" s="763"/>
      <c r="CA33" s="763"/>
      <c r="CB33" s="764"/>
      <c r="CC33" s="414"/>
      <c r="CD33" s="20"/>
      <c r="CE33" s="20"/>
      <c r="CF33" s="828"/>
      <c r="CG33" s="829"/>
      <c r="CH33" s="829"/>
      <c r="CI33" s="829"/>
      <c r="CJ33" s="829"/>
      <c r="CK33" s="829"/>
      <c r="CL33" s="829"/>
      <c r="CM33" s="829"/>
      <c r="CN33" s="830"/>
      <c r="CO33" s="20"/>
      <c r="CP33" s="20"/>
      <c r="CQ33" s="20"/>
    </row>
    <row r="34" spans="1:95" s="29" customFormat="1" ht="3.95" customHeight="1" thickBot="1" x14ac:dyDescent="0.3">
      <c r="A34" s="377"/>
      <c r="B34" s="441"/>
      <c r="C34" s="441"/>
      <c r="D34" s="378"/>
      <c r="E34" s="366"/>
      <c r="F34" s="787"/>
      <c r="G34" s="774" t="s">
        <v>49</v>
      </c>
      <c r="H34" s="774"/>
      <c r="I34" s="775"/>
      <c r="J34" s="775"/>
      <c r="K34" s="775"/>
      <c r="L34" s="775"/>
      <c r="M34" s="775"/>
      <c r="N34" s="775"/>
      <c r="O34" s="775"/>
      <c r="P34" s="775"/>
      <c r="Q34" s="775"/>
      <c r="R34" s="775"/>
      <c r="S34" s="775"/>
      <c r="T34" s="775"/>
      <c r="U34" s="775"/>
      <c r="V34" s="775"/>
      <c r="W34" s="775"/>
      <c r="X34" s="775"/>
      <c r="Y34" s="775"/>
      <c r="Z34" s="363"/>
      <c r="AA34" s="363"/>
      <c r="AB34" s="363"/>
      <c r="AC34" s="314"/>
      <c r="AD34" s="314"/>
      <c r="AE34" s="314"/>
      <c r="AF34" s="314"/>
      <c r="AG34" s="351"/>
      <c r="AH34" s="351"/>
      <c r="AI34" s="370"/>
      <c r="AJ34" s="370"/>
      <c r="AK34" s="370"/>
      <c r="AL34" s="370"/>
      <c r="AM34" s="370"/>
      <c r="AN34" s="370"/>
      <c r="AO34" s="370"/>
      <c r="AP34" s="371"/>
      <c r="AQ34" s="371"/>
      <c r="AR34" s="371"/>
      <c r="AS34" s="371"/>
      <c r="AT34" s="363"/>
      <c r="AU34" s="363"/>
      <c r="AV34" s="329"/>
      <c r="AW34" s="20"/>
      <c r="AX34" s="20"/>
      <c r="AY34" s="329"/>
      <c r="AZ34" s="363"/>
      <c r="BA34" s="363"/>
      <c r="BB34" s="363"/>
      <c r="BC34" s="363"/>
      <c r="BD34" s="223"/>
      <c r="BE34" s="223"/>
      <c r="BF34" s="363"/>
      <c r="BG34" s="363"/>
      <c r="BH34" s="363"/>
      <c r="BI34" s="363"/>
      <c r="BJ34" s="363"/>
      <c r="BK34" s="363"/>
      <c r="BL34" s="363"/>
      <c r="BM34" s="363"/>
      <c r="BN34" s="329"/>
      <c r="BO34" s="329"/>
      <c r="BP34" s="329"/>
      <c r="BQ34" s="65"/>
      <c r="BR34" s="765"/>
      <c r="BS34" s="766"/>
      <c r="BT34" s="766"/>
      <c r="BU34" s="766"/>
      <c r="BV34" s="766"/>
      <c r="BW34" s="766"/>
      <c r="BX34" s="766"/>
      <c r="BY34" s="766"/>
      <c r="BZ34" s="766"/>
      <c r="CA34" s="766"/>
      <c r="CB34" s="767"/>
      <c r="CC34" s="414"/>
      <c r="CD34" s="20"/>
      <c r="CE34" s="20"/>
      <c r="CF34" s="828"/>
      <c r="CG34" s="829"/>
      <c r="CH34" s="829"/>
      <c r="CI34" s="829"/>
      <c r="CJ34" s="829"/>
      <c r="CK34" s="829"/>
      <c r="CL34" s="829"/>
      <c r="CM34" s="829"/>
      <c r="CN34" s="830"/>
      <c r="CO34" s="20"/>
      <c r="CP34" s="20"/>
      <c r="CQ34" s="20"/>
    </row>
    <row r="35" spans="1:95" s="29" customFormat="1" ht="12.95" customHeight="1" thickBot="1" x14ac:dyDescent="0.3">
      <c r="A35" s="377"/>
      <c r="B35" s="441"/>
      <c r="C35" s="441"/>
      <c r="D35" s="379"/>
      <c r="E35" s="367"/>
      <c r="F35" s="787"/>
      <c r="G35" s="775"/>
      <c r="H35" s="775"/>
      <c r="I35" s="775"/>
      <c r="J35" s="775"/>
      <c r="K35" s="775"/>
      <c r="L35" s="775"/>
      <c r="M35" s="775"/>
      <c r="N35" s="775"/>
      <c r="O35" s="775"/>
      <c r="P35" s="775"/>
      <c r="Q35" s="775"/>
      <c r="R35" s="775"/>
      <c r="S35" s="775"/>
      <c r="T35" s="775"/>
      <c r="U35" s="775"/>
      <c r="V35" s="775"/>
      <c r="W35" s="775"/>
      <c r="X35" s="775"/>
      <c r="Y35" s="775"/>
      <c r="Z35" s="363"/>
      <c r="AA35" s="363"/>
      <c r="AB35" s="363"/>
      <c r="AC35" s="314"/>
      <c r="AD35" s="314"/>
      <c r="AE35" s="314"/>
      <c r="AF35" s="373" t="s">
        <v>50</v>
      </c>
      <c r="AH35" s="373"/>
      <c r="AI35" s="371"/>
      <c r="AJ35" s="371"/>
      <c r="AK35" s="371"/>
      <c r="AL35" s="371"/>
      <c r="AM35" s="371"/>
      <c r="AN35" s="371"/>
      <c r="AO35" s="371"/>
      <c r="AP35" s="371"/>
      <c r="AQ35" s="371"/>
      <c r="AR35" s="372"/>
      <c r="AS35" s="372"/>
      <c r="AT35" s="354" t="s">
        <v>33</v>
      </c>
      <c r="AU35" s="776"/>
      <c r="AV35" s="777"/>
      <c r="AW35" s="777"/>
      <c r="AX35" s="778"/>
      <c r="AY35" s="329"/>
      <c r="AZ35" s="363"/>
      <c r="BA35" s="354"/>
      <c r="BB35" s="354" t="s">
        <v>48</v>
      </c>
      <c r="BC35" s="776"/>
      <c r="BD35" s="777"/>
      <c r="BE35" s="777"/>
      <c r="BF35" s="778"/>
      <c r="BG35" s="363"/>
      <c r="BH35" s="779" t="s">
        <v>35</v>
      </c>
      <c r="BI35" s="779"/>
      <c r="BJ35" s="780"/>
      <c r="BK35" s="776"/>
      <c r="BL35" s="777"/>
      <c r="BM35" s="777"/>
      <c r="BN35" s="778"/>
      <c r="BO35" s="329"/>
      <c r="BP35" s="329"/>
      <c r="BQ35" s="225"/>
      <c r="BR35" s="761">
        <f>IF(C27=CR3,-SUM(AU35*P23)-(BC35*AA23)-(BK35*AM23),0)</f>
        <v>0</v>
      </c>
      <c r="BS35" s="762"/>
      <c r="BT35" s="762"/>
      <c r="BU35" s="762"/>
      <c r="BV35" s="762"/>
      <c r="BW35" s="763"/>
      <c r="BX35" s="763"/>
      <c r="BY35" s="763"/>
      <c r="BZ35" s="763"/>
      <c r="CA35" s="763"/>
      <c r="CB35" s="764"/>
      <c r="CC35" s="414"/>
      <c r="CD35" s="20"/>
      <c r="CE35" s="20"/>
      <c r="CF35" s="828"/>
      <c r="CG35" s="829"/>
      <c r="CH35" s="829"/>
      <c r="CI35" s="829"/>
      <c r="CJ35" s="829"/>
      <c r="CK35" s="829"/>
      <c r="CL35" s="829"/>
      <c r="CM35" s="829"/>
      <c r="CN35" s="830"/>
      <c r="CO35" s="20"/>
      <c r="CP35" s="20"/>
      <c r="CQ35" s="20"/>
    </row>
    <row r="36" spans="1:95" s="29" customFormat="1" ht="3" customHeight="1" x14ac:dyDescent="0.25">
      <c r="A36" s="222"/>
      <c r="B36" s="455"/>
      <c r="C36" s="455"/>
      <c r="D36" s="49"/>
      <c r="E36" s="224"/>
      <c r="F36" s="64"/>
      <c r="G36" s="484"/>
      <c r="H36" s="484"/>
      <c r="I36" s="226"/>
      <c r="J36" s="62"/>
      <c r="K36" s="51"/>
      <c r="L36" s="51"/>
      <c r="M36" s="51"/>
      <c r="N36" s="51"/>
      <c r="O36" s="51"/>
      <c r="P36" s="51"/>
      <c r="Q36" s="51"/>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360"/>
      <c r="BH36" s="360"/>
      <c r="BI36" s="360"/>
      <c r="BJ36" s="360"/>
      <c r="BK36" s="65"/>
      <c r="BL36" s="65"/>
      <c r="BM36" s="65"/>
      <c r="BN36" s="336"/>
      <c r="BO36" s="336"/>
      <c r="BP36" s="336"/>
      <c r="BQ36" s="58"/>
      <c r="BR36" s="765"/>
      <c r="BS36" s="766"/>
      <c r="BT36" s="766"/>
      <c r="BU36" s="766"/>
      <c r="BV36" s="766"/>
      <c r="BW36" s="766"/>
      <c r="BX36" s="766"/>
      <c r="BY36" s="766"/>
      <c r="BZ36" s="766"/>
      <c r="CA36" s="766"/>
      <c r="CB36" s="767"/>
      <c r="CC36" s="414"/>
      <c r="CD36" s="20"/>
      <c r="CE36" s="20"/>
      <c r="CF36" s="831"/>
      <c r="CG36" s="832"/>
      <c r="CH36" s="832"/>
      <c r="CI36" s="832"/>
      <c r="CJ36" s="832"/>
      <c r="CK36" s="832"/>
      <c r="CL36" s="832"/>
      <c r="CM36" s="832"/>
      <c r="CN36" s="833"/>
      <c r="CO36" s="20"/>
      <c r="CP36" s="20"/>
      <c r="CQ36" s="20"/>
    </row>
    <row r="37" spans="1:95" s="29" customFormat="1" ht="3.6" customHeight="1" x14ac:dyDescent="0.25">
      <c r="A37" s="227"/>
      <c r="B37" s="456"/>
      <c r="C37" s="456"/>
      <c r="D37" s="228"/>
      <c r="E37" s="229"/>
      <c r="F37" s="230"/>
      <c r="G37" s="231"/>
      <c r="H37" s="231"/>
      <c r="I37" s="232"/>
      <c r="J37" s="233"/>
      <c r="K37" s="234"/>
      <c r="L37" s="234"/>
      <c r="M37" s="234"/>
      <c r="N37" s="234"/>
      <c r="O37" s="234"/>
      <c r="P37" s="234"/>
      <c r="Q37" s="234"/>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6"/>
      <c r="BO37" s="236"/>
      <c r="BP37" s="236"/>
      <c r="BQ37" s="237"/>
      <c r="BR37" s="699">
        <f>+BJ38</f>
        <v>0</v>
      </c>
      <c r="BS37" s="700"/>
      <c r="BT37" s="700"/>
      <c r="BU37" s="700"/>
      <c r="BV37" s="700"/>
      <c r="BW37" s="700"/>
      <c r="BX37" s="700"/>
      <c r="BY37" s="700"/>
      <c r="BZ37" s="700"/>
      <c r="CA37" s="700"/>
      <c r="CB37" s="701"/>
      <c r="CC37" s="415"/>
      <c r="CD37" s="20"/>
      <c r="CE37" s="20"/>
      <c r="CF37" s="708" t="s">
        <v>51</v>
      </c>
      <c r="CG37" s="709"/>
      <c r="CH37" s="709"/>
      <c r="CI37" s="709"/>
      <c r="CJ37" s="709"/>
      <c r="CK37" s="709"/>
      <c r="CL37" s="709"/>
      <c r="CM37" s="709"/>
      <c r="CN37" s="710"/>
      <c r="CO37" s="20"/>
      <c r="CP37" s="20"/>
      <c r="CQ37" s="20"/>
    </row>
    <row r="38" spans="1:95" s="29" customFormat="1" ht="16.5" customHeight="1" x14ac:dyDescent="0.25">
      <c r="A38" s="380" t="s">
        <v>52</v>
      </c>
      <c r="B38" s="457"/>
      <c r="C38" s="457"/>
      <c r="D38" s="381" t="s">
        <v>53</v>
      </c>
      <c r="E38" s="367"/>
      <c r="F38" s="382"/>
      <c r="G38" s="383"/>
      <c r="H38" s="383"/>
      <c r="I38" s="384"/>
      <c r="J38" s="348"/>
      <c r="K38" s="362"/>
      <c r="L38" s="362"/>
      <c r="M38" s="362"/>
      <c r="N38" s="362"/>
      <c r="O38" s="362"/>
      <c r="P38" s="362"/>
      <c r="Q38" s="362"/>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29"/>
      <c r="BB38" s="329"/>
      <c r="BC38" s="329"/>
      <c r="BD38" s="329"/>
      <c r="BE38" s="329"/>
      <c r="BF38" s="329"/>
      <c r="BG38" s="385" t="s">
        <v>45</v>
      </c>
      <c r="BH38" s="385"/>
      <c r="BI38" s="385"/>
      <c r="BJ38" s="716"/>
      <c r="BK38" s="717"/>
      <c r="BL38" s="717"/>
      <c r="BM38" s="717"/>
      <c r="BN38" s="717"/>
      <c r="BO38" s="718"/>
      <c r="BP38" s="335"/>
      <c r="BQ38" s="335"/>
      <c r="BR38" s="702"/>
      <c r="BS38" s="703"/>
      <c r="BT38" s="703"/>
      <c r="BU38" s="703"/>
      <c r="BV38" s="703"/>
      <c r="BW38" s="703"/>
      <c r="BX38" s="703"/>
      <c r="BY38" s="703"/>
      <c r="BZ38" s="703"/>
      <c r="CA38" s="703"/>
      <c r="CB38" s="704"/>
      <c r="CC38" s="415"/>
      <c r="CD38" s="20"/>
      <c r="CE38" s="20"/>
      <c r="CF38" s="711"/>
      <c r="CG38" s="694"/>
      <c r="CH38" s="694"/>
      <c r="CI38" s="694"/>
      <c r="CJ38" s="694"/>
      <c r="CK38" s="694"/>
      <c r="CL38" s="694"/>
      <c r="CM38" s="694"/>
      <c r="CN38" s="712"/>
      <c r="CO38" s="20"/>
      <c r="CP38" s="20"/>
      <c r="CQ38" s="20"/>
    </row>
    <row r="39" spans="1:95" s="29" customFormat="1" ht="3" customHeight="1" x14ac:dyDescent="0.25">
      <c r="A39" s="238"/>
      <c r="B39" s="458"/>
      <c r="C39" s="458"/>
      <c r="D39" s="239"/>
      <c r="E39" s="240"/>
      <c r="F39" s="241"/>
      <c r="G39" s="485"/>
      <c r="H39" s="485"/>
      <c r="I39" s="242"/>
      <c r="J39" s="243"/>
      <c r="K39" s="244"/>
      <c r="L39" s="244"/>
      <c r="M39" s="244"/>
      <c r="N39" s="244"/>
      <c r="O39" s="244"/>
      <c r="P39" s="244"/>
      <c r="Q39" s="244"/>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6"/>
      <c r="BO39" s="246"/>
      <c r="BP39" s="246"/>
      <c r="BQ39" s="247"/>
      <c r="BR39" s="705"/>
      <c r="BS39" s="706"/>
      <c r="BT39" s="706"/>
      <c r="BU39" s="706"/>
      <c r="BV39" s="706"/>
      <c r="BW39" s="706"/>
      <c r="BX39" s="706"/>
      <c r="BY39" s="706"/>
      <c r="BZ39" s="706"/>
      <c r="CA39" s="706"/>
      <c r="CB39" s="707"/>
      <c r="CC39" s="415"/>
      <c r="CD39" s="20"/>
      <c r="CE39" s="20"/>
      <c r="CF39" s="711"/>
      <c r="CG39" s="694"/>
      <c r="CH39" s="694"/>
      <c r="CI39" s="694"/>
      <c r="CJ39" s="694"/>
      <c r="CK39" s="694"/>
      <c r="CL39" s="694"/>
      <c r="CM39" s="694"/>
      <c r="CN39" s="712"/>
      <c r="CO39" s="20"/>
      <c r="CP39" s="20"/>
      <c r="CQ39" s="20"/>
    </row>
    <row r="40" spans="1:95" s="29" customFormat="1" ht="3" customHeight="1" x14ac:dyDescent="0.25">
      <c r="A40" s="222"/>
      <c r="B40" s="455"/>
      <c r="C40" s="455"/>
      <c r="D40" s="49"/>
      <c r="E40" s="224"/>
      <c r="F40" s="64"/>
      <c r="G40" s="484"/>
      <c r="H40" s="484"/>
      <c r="I40" s="226"/>
      <c r="J40" s="62"/>
      <c r="K40" s="51"/>
      <c r="L40" s="51"/>
      <c r="M40" s="51"/>
      <c r="N40" s="51"/>
      <c r="O40" s="51"/>
      <c r="P40" s="51"/>
      <c r="Q40" s="51"/>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336"/>
      <c r="BO40" s="336"/>
      <c r="BP40" s="336"/>
      <c r="BQ40" s="58"/>
      <c r="BR40" s="719" t="str">
        <f>IF(C41=CR3,BJ24,"0.00")</f>
        <v>0.00</v>
      </c>
      <c r="BS40" s="720"/>
      <c r="BT40" s="720"/>
      <c r="BU40" s="720"/>
      <c r="BV40" s="720"/>
      <c r="BW40" s="721"/>
      <c r="BX40" s="721"/>
      <c r="BY40" s="721"/>
      <c r="BZ40" s="721"/>
      <c r="CA40" s="721"/>
      <c r="CB40" s="722"/>
      <c r="CC40" s="416"/>
      <c r="CD40" s="20"/>
      <c r="CE40" s="20"/>
      <c r="CF40" s="713"/>
      <c r="CG40" s="714"/>
      <c r="CH40" s="714"/>
      <c r="CI40" s="714"/>
      <c r="CJ40" s="714"/>
      <c r="CK40" s="714"/>
      <c r="CL40" s="714"/>
      <c r="CM40" s="714"/>
      <c r="CN40" s="715"/>
      <c r="CO40" s="20"/>
      <c r="CP40" s="20"/>
      <c r="CQ40" s="20"/>
    </row>
    <row r="41" spans="1:95" s="192" customFormat="1" ht="13.5" customHeight="1" x14ac:dyDescent="0.25">
      <c r="A41" s="248" t="s">
        <v>54</v>
      </c>
      <c r="B41" s="459"/>
      <c r="C41" s="726"/>
      <c r="D41" s="727"/>
      <c r="E41" s="728" t="s">
        <v>55</v>
      </c>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729"/>
      <c r="BC41" s="729"/>
      <c r="BD41" s="729"/>
      <c r="BE41" s="729"/>
      <c r="BF41" s="729"/>
      <c r="BG41" s="729"/>
      <c r="BH41" s="360"/>
      <c r="BI41" s="360"/>
      <c r="BJ41" s="360"/>
      <c r="BK41" s="65"/>
      <c r="BL41" s="65"/>
      <c r="BM41" s="65"/>
      <c r="BN41" s="65"/>
      <c r="BO41" s="65"/>
      <c r="BP41" s="65"/>
      <c r="BQ41" s="65"/>
      <c r="BR41" s="723"/>
      <c r="BS41" s="724"/>
      <c r="BT41" s="724"/>
      <c r="BU41" s="724"/>
      <c r="BV41" s="724"/>
      <c r="BW41" s="724"/>
      <c r="BX41" s="724"/>
      <c r="BY41" s="724"/>
      <c r="BZ41" s="724"/>
      <c r="CA41" s="724"/>
      <c r="CB41" s="725"/>
      <c r="CC41" s="416"/>
      <c r="CD41" s="496"/>
      <c r="CE41" s="496"/>
      <c r="CF41" s="730" t="s">
        <v>56</v>
      </c>
      <c r="CG41" s="709"/>
      <c r="CH41" s="709"/>
      <c r="CI41" s="709"/>
      <c r="CJ41" s="709"/>
      <c r="CK41" s="709"/>
      <c r="CL41" s="709"/>
      <c r="CM41" s="709"/>
      <c r="CN41" s="710"/>
      <c r="CO41" s="496"/>
      <c r="CP41" s="496"/>
      <c r="CQ41" s="496"/>
    </row>
    <row r="42" spans="1:95" s="187" customFormat="1" ht="3.75" customHeight="1" x14ac:dyDescent="0.25">
      <c r="A42" s="249"/>
      <c r="B42" s="49"/>
      <c r="C42" s="49"/>
      <c r="D42" s="221"/>
      <c r="E42" s="48"/>
      <c r="F42" s="731" t="s">
        <v>57</v>
      </c>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354"/>
      <c r="AS42" s="354"/>
      <c r="AT42" s="354"/>
      <c r="AU42" s="354"/>
      <c r="AV42" s="354"/>
      <c r="AW42" s="354"/>
      <c r="AX42" s="354"/>
      <c r="AY42" s="48"/>
      <c r="AZ42" s="48"/>
      <c r="BA42" s="358"/>
      <c r="BB42" s="358"/>
      <c r="BC42" s="358"/>
      <c r="BD42" s="358"/>
      <c r="BE42" s="250"/>
      <c r="BF42" s="250"/>
      <c r="BG42" s="386"/>
      <c r="BH42" s="386"/>
      <c r="BI42" s="386"/>
      <c r="BJ42" s="386"/>
      <c r="BK42" s="65"/>
      <c r="BL42" s="65"/>
      <c r="BM42" s="65"/>
      <c r="BN42" s="65"/>
      <c r="BO42" s="65"/>
      <c r="BP42" s="65"/>
      <c r="BQ42" s="65"/>
      <c r="BR42" s="719">
        <f>IF(C41=CR3,-SUM(AW43*P24)-(BD43*AA24)-(BK43*AM24),0)</f>
        <v>0</v>
      </c>
      <c r="BS42" s="720"/>
      <c r="BT42" s="720"/>
      <c r="BU42" s="720"/>
      <c r="BV42" s="720"/>
      <c r="BW42" s="721"/>
      <c r="BX42" s="721"/>
      <c r="BY42" s="721"/>
      <c r="BZ42" s="721"/>
      <c r="CA42" s="721"/>
      <c r="CB42" s="722"/>
      <c r="CC42" s="416"/>
      <c r="CD42" s="493"/>
      <c r="CE42" s="493"/>
      <c r="CF42" s="711"/>
      <c r="CG42" s="694"/>
      <c r="CH42" s="694"/>
      <c r="CI42" s="694"/>
      <c r="CJ42" s="694"/>
      <c r="CK42" s="694"/>
      <c r="CL42" s="694"/>
      <c r="CM42" s="694"/>
      <c r="CN42" s="712"/>
      <c r="CO42" s="493"/>
      <c r="CP42" s="493"/>
      <c r="CQ42" s="493"/>
    </row>
    <row r="43" spans="1:95" s="29" customFormat="1" ht="11.45" customHeight="1" x14ac:dyDescent="0.25">
      <c r="A43" s="249"/>
      <c r="B43" s="49"/>
      <c r="C43" s="49"/>
      <c r="D43" s="224"/>
      <c r="E43" s="316" t="s">
        <v>45</v>
      </c>
      <c r="F43" s="731"/>
      <c r="G43" s="731"/>
      <c r="H43" s="731"/>
      <c r="I43" s="731"/>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1"/>
      <c r="AL43" s="731"/>
      <c r="AM43" s="731"/>
      <c r="AN43" s="731"/>
      <c r="AO43" s="731"/>
      <c r="AP43" s="731"/>
      <c r="AQ43" s="731"/>
      <c r="AS43" s="464" t="s">
        <v>58</v>
      </c>
      <c r="AU43"/>
      <c r="AV43" s="354"/>
      <c r="AW43" s="732"/>
      <c r="AX43" s="733"/>
      <c r="AY43" s="734"/>
      <c r="BA43" s="464" t="s">
        <v>59</v>
      </c>
      <c r="BD43" s="732"/>
      <c r="BE43" s="733"/>
      <c r="BF43" s="734"/>
      <c r="BH43" s="759" t="s">
        <v>60</v>
      </c>
      <c r="BI43" s="759"/>
      <c r="BJ43" s="760"/>
      <c r="BK43" s="732"/>
      <c r="BL43" s="733"/>
      <c r="BM43" s="734"/>
      <c r="BN43" s="65"/>
      <c r="BO43" s="65"/>
      <c r="BP43" s="65"/>
      <c r="BQ43" s="65"/>
      <c r="BR43" s="723"/>
      <c r="BS43" s="724"/>
      <c r="BT43" s="724"/>
      <c r="BU43" s="724"/>
      <c r="BV43" s="724"/>
      <c r="BW43" s="724"/>
      <c r="BX43" s="724"/>
      <c r="BY43" s="724"/>
      <c r="BZ43" s="724"/>
      <c r="CA43" s="724"/>
      <c r="CB43" s="725"/>
      <c r="CC43" s="414"/>
      <c r="CD43" s="20"/>
      <c r="CE43" s="20"/>
      <c r="CF43" s="711"/>
      <c r="CG43" s="694"/>
      <c r="CH43" s="694"/>
      <c r="CI43" s="694"/>
      <c r="CJ43" s="694"/>
      <c r="CK43" s="694"/>
      <c r="CL43" s="694"/>
      <c r="CM43" s="694"/>
      <c r="CN43" s="712"/>
      <c r="CO43" s="20"/>
      <c r="CP43" s="20"/>
      <c r="CQ43" s="20"/>
    </row>
    <row r="44" spans="1:95" s="187" customFormat="1" ht="3" customHeight="1" x14ac:dyDescent="0.25">
      <c r="A44" s="249"/>
      <c r="B44" s="49"/>
      <c r="C44" s="49"/>
      <c r="D44" s="221"/>
      <c r="E44" s="252"/>
      <c r="F44" s="731"/>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1"/>
      <c r="AL44" s="731"/>
      <c r="AM44" s="731"/>
      <c r="AN44" s="731"/>
      <c r="AO44" s="731"/>
      <c r="AP44" s="731"/>
      <c r="AQ44" s="731"/>
      <c r="AR44" s="354"/>
      <c r="AS44" s="354"/>
      <c r="AT44" s="354"/>
      <c r="AU44" s="354"/>
      <c r="AV44" s="354"/>
      <c r="AW44" s="354"/>
      <c r="AX44" s="48"/>
      <c r="AY44" s="48"/>
      <c r="AZ44" s="48"/>
      <c r="BA44" s="386"/>
      <c r="BB44" s="386"/>
      <c r="BC44" s="386"/>
      <c r="BD44" s="386"/>
      <c r="BE44" s="250"/>
      <c r="BF44" s="250"/>
      <c r="BG44" s="360"/>
      <c r="BH44" s="360"/>
      <c r="BI44" s="360"/>
      <c r="BJ44" s="360"/>
      <c r="BK44" s="65"/>
      <c r="BL44" s="65"/>
      <c r="BM44" s="65"/>
      <c r="BN44" s="65"/>
      <c r="BO44" s="65"/>
      <c r="BP44" s="65"/>
      <c r="BQ44" s="65"/>
      <c r="BR44" s="761" t="str">
        <f>IF(G45=CR3,SUM(-BR40-BR42),"0.00")</f>
        <v>0.00</v>
      </c>
      <c r="BS44" s="762"/>
      <c r="BT44" s="762"/>
      <c r="BU44" s="762"/>
      <c r="BV44" s="762"/>
      <c r="BW44" s="763"/>
      <c r="BX44" s="763"/>
      <c r="BY44" s="763"/>
      <c r="BZ44" s="763"/>
      <c r="CA44" s="763"/>
      <c r="CB44" s="764"/>
      <c r="CC44" s="417"/>
      <c r="CD44" s="493"/>
      <c r="CE44" s="493"/>
      <c r="CF44" s="711"/>
      <c r="CG44" s="694"/>
      <c r="CH44" s="694"/>
      <c r="CI44" s="694"/>
      <c r="CJ44" s="694"/>
      <c r="CK44" s="694"/>
      <c r="CL44" s="694"/>
      <c r="CM44" s="694"/>
      <c r="CN44" s="712"/>
      <c r="CO44" s="493"/>
      <c r="CP44" s="493"/>
      <c r="CQ44" s="493"/>
    </row>
    <row r="45" spans="1:95" s="187" customFormat="1" ht="11.25" customHeight="1" x14ac:dyDescent="0.25">
      <c r="A45" s="249"/>
      <c r="B45" s="49"/>
      <c r="C45" s="49"/>
      <c r="D45" s="48"/>
      <c r="E45" s="493"/>
      <c r="F45" s="493"/>
      <c r="G45" s="726"/>
      <c r="H45" s="727"/>
      <c r="I45" s="768" t="s">
        <v>61</v>
      </c>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69"/>
      <c r="AP45" s="769"/>
      <c r="AQ45" s="769"/>
      <c r="AR45" s="354"/>
      <c r="AS45" s="354"/>
      <c r="AT45" s="354"/>
      <c r="AU45" s="354"/>
      <c r="AV45" s="354"/>
      <c r="AW45" s="354"/>
      <c r="AX45" s="337"/>
      <c r="AY45" s="337"/>
      <c r="AZ45" s="337"/>
      <c r="BA45" s="387"/>
      <c r="BB45" s="387"/>
      <c r="BC45" s="387"/>
      <c r="BD45" s="387"/>
      <c r="BE45" s="337"/>
      <c r="BF45" s="337"/>
      <c r="BG45" s="387"/>
      <c r="BH45" s="387"/>
      <c r="BI45" s="387"/>
      <c r="BJ45" s="387"/>
      <c r="BK45" s="337"/>
      <c r="BL45" s="337"/>
      <c r="BM45" s="65"/>
      <c r="BN45" s="65"/>
      <c r="BO45" s="65"/>
      <c r="BP45" s="65"/>
      <c r="BQ45" s="251"/>
      <c r="BR45" s="765"/>
      <c r="BS45" s="766"/>
      <c r="BT45" s="766"/>
      <c r="BU45" s="766"/>
      <c r="BV45" s="766"/>
      <c r="BW45" s="766"/>
      <c r="BX45" s="766"/>
      <c r="BY45" s="766"/>
      <c r="BZ45" s="766"/>
      <c r="CA45" s="766"/>
      <c r="CB45" s="767"/>
      <c r="CC45" s="417"/>
      <c r="CD45" s="493"/>
      <c r="CE45" s="493"/>
      <c r="CF45" s="711"/>
      <c r="CG45" s="694"/>
      <c r="CH45" s="694"/>
      <c r="CI45" s="694"/>
      <c r="CJ45" s="694"/>
      <c r="CK45" s="694"/>
      <c r="CL45" s="694"/>
      <c r="CM45" s="694"/>
      <c r="CN45" s="712"/>
      <c r="CO45" s="493"/>
      <c r="CP45" s="493"/>
      <c r="CQ45" s="493"/>
    </row>
    <row r="46" spans="1:95" s="187" customFormat="1" ht="10.5" customHeight="1" x14ac:dyDescent="0.25">
      <c r="A46" s="389"/>
      <c r="B46" s="390"/>
      <c r="C46" s="390"/>
      <c r="D46" s="390"/>
      <c r="E46" s="358"/>
      <c r="F46" s="335"/>
      <c r="G46" s="391"/>
      <c r="H46" s="391"/>
      <c r="I46" s="735" t="s">
        <v>62</v>
      </c>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735"/>
      <c r="AP46" s="735"/>
      <c r="AQ46" s="735"/>
      <c r="AR46" s="735"/>
      <c r="AS46" s="735"/>
      <c r="AT46" s="735"/>
      <c r="AU46" s="735"/>
      <c r="AV46" s="735"/>
      <c r="AW46" s="735"/>
      <c r="AX46" s="735"/>
      <c r="AY46" s="735"/>
      <c r="AZ46" s="735"/>
      <c r="BA46" s="348"/>
      <c r="BB46" s="348"/>
      <c r="BC46" s="348"/>
      <c r="BD46" s="348"/>
      <c r="BE46" s="348"/>
      <c r="BF46" s="348"/>
      <c r="BG46" s="388"/>
      <c r="BH46" s="388"/>
      <c r="BI46" s="388"/>
      <c r="BJ46" s="388"/>
      <c r="BK46" s="388"/>
      <c r="BL46" s="736"/>
      <c r="BM46" s="737"/>
      <c r="BN46" s="737"/>
      <c r="BO46" s="738"/>
      <c r="BP46" s="65"/>
      <c r="BQ46" s="251"/>
      <c r="BR46" s="745"/>
      <c r="BS46" s="746"/>
      <c r="BT46" s="746"/>
      <c r="BU46" s="746"/>
      <c r="BV46" s="746"/>
      <c r="BW46" s="747"/>
      <c r="BX46" s="747"/>
      <c r="BY46" s="747"/>
      <c r="BZ46" s="747"/>
      <c r="CA46" s="747"/>
      <c r="CB46" s="748"/>
      <c r="CC46" s="418"/>
      <c r="CD46" s="493"/>
      <c r="CE46" s="493"/>
      <c r="CF46" s="711"/>
      <c r="CG46" s="694"/>
      <c r="CH46" s="694"/>
      <c r="CI46" s="694"/>
      <c r="CJ46" s="694"/>
      <c r="CK46" s="694"/>
      <c r="CL46" s="694"/>
      <c r="CM46" s="694"/>
      <c r="CN46" s="712"/>
      <c r="CO46" s="493"/>
      <c r="CP46" s="493"/>
      <c r="CQ46" s="493"/>
    </row>
    <row r="47" spans="1:95" s="187" customFormat="1" ht="10.5" customHeight="1" x14ac:dyDescent="0.25">
      <c r="A47" s="389"/>
      <c r="B47" s="390"/>
      <c r="C47" s="390"/>
      <c r="D47" s="390"/>
      <c r="E47" s="358"/>
      <c r="F47" s="335"/>
      <c r="G47" s="387"/>
      <c r="H47" s="387"/>
      <c r="I47" s="735" t="s">
        <v>63</v>
      </c>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735"/>
      <c r="AM47" s="735"/>
      <c r="AN47" s="735"/>
      <c r="AO47" s="735"/>
      <c r="AP47" s="735"/>
      <c r="AQ47" s="735"/>
      <c r="AR47" s="735"/>
      <c r="AS47" s="392"/>
      <c r="AT47" s="387"/>
      <c r="AU47" s="387"/>
      <c r="AV47" s="387"/>
      <c r="AW47" s="387"/>
      <c r="AX47" s="387"/>
      <c r="AY47" s="387"/>
      <c r="AZ47" s="387"/>
      <c r="BA47" s="387"/>
      <c r="BB47" s="387"/>
      <c r="BC47" s="387"/>
      <c r="BD47" s="387"/>
      <c r="BE47" s="755" t="s">
        <v>64</v>
      </c>
      <c r="BF47" s="755"/>
      <c r="BG47" s="755"/>
      <c r="BH47" s="755"/>
      <c r="BI47" s="755"/>
      <c r="BJ47" s="755"/>
      <c r="BK47" s="756"/>
      <c r="BL47" s="739"/>
      <c r="BM47" s="740"/>
      <c r="BN47" s="740"/>
      <c r="BO47" s="741"/>
      <c r="BP47" s="65"/>
      <c r="BQ47" s="251"/>
      <c r="BR47" s="749"/>
      <c r="BS47" s="750"/>
      <c r="BT47" s="750"/>
      <c r="BU47" s="750"/>
      <c r="BV47" s="750"/>
      <c r="BW47" s="750"/>
      <c r="BX47" s="750"/>
      <c r="BY47" s="750"/>
      <c r="BZ47" s="750"/>
      <c r="CA47" s="750"/>
      <c r="CB47" s="751"/>
      <c r="CC47" s="418"/>
      <c r="CD47" s="493"/>
      <c r="CE47" s="493"/>
      <c r="CF47" s="713"/>
      <c r="CG47" s="714"/>
      <c r="CH47" s="714"/>
      <c r="CI47" s="714"/>
      <c r="CJ47" s="714"/>
      <c r="CK47" s="714"/>
      <c r="CL47" s="714"/>
      <c r="CM47" s="714"/>
      <c r="CN47" s="715"/>
      <c r="CO47" s="493"/>
      <c r="CP47" s="493"/>
      <c r="CQ47" s="493"/>
    </row>
    <row r="48" spans="1:95" s="187" customFormat="1" ht="1.5" customHeight="1" x14ac:dyDescent="0.25">
      <c r="A48" s="389"/>
      <c r="B48" s="390"/>
      <c r="C48" s="390"/>
      <c r="D48" s="390"/>
      <c r="E48" s="358"/>
      <c r="F48" s="387"/>
      <c r="G48" s="387"/>
      <c r="H48" s="387"/>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87"/>
      <c r="AU48" s="387"/>
      <c r="AV48" s="387"/>
      <c r="AW48" s="387"/>
      <c r="AX48" s="387"/>
      <c r="AY48" s="387"/>
      <c r="AZ48" s="387"/>
      <c r="BA48" s="387"/>
      <c r="BB48" s="387"/>
      <c r="BC48" s="387"/>
      <c r="BD48" s="387"/>
      <c r="BE48" s="755"/>
      <c r="BF48" s="755"/>
      <c r="BG48" s="755"/>
      <c r="BH48" s="755"/>
      <c r="BI48" s="755"/>
      <c r="BJ48" s="755"/>
      <c r="BK48" s="756"/>
      <c r="BL48" s="742"/>
      <c r="BM48" s="743"/>
      <c r="BN48" s="743"/>
      <c r="BO48" s="744"/>
      <c r="BP48" s="444"/>
      <c r="BQ48" s="49"/>
      <c r="BR48" s="749"/>
      <c r="BS48" s="750"/>
      <c r="BT48" s="750"/>
      <c r="BU48" s="750"/>
      <c r="BV48" s="750"/>
      <c r="BW48" s="750"/>
      <c r="BX48" s="750"/>
      <c r="BY48" s="750"/>
      <c r="BZ48" s="750"/>
      <c r="CA48" s="750"/>
      <c r="CB48" s="751"/>
      <c r="CC48" s="418"/>
      <c r="CD48" s="493"/>
      <c r="CE48" s="493"/>
      <c r="CF48" s="493"/>
      <c r="CG48" s="493"/>
      <c r="CH48" s="493"/>
      <c r="CI48" s="493"/>
      <c r="CJ48" s="493"/>
      <c r="CK48" s="493"/>
      <c r="CL48" s="493"/>
      <c r="CM48" s="493"/>
      <c r="CN48" s="493"/>
      <c r="CO48" s="493"/>
      <c r="CP48" s="493"/>
      <c r="CQ48" s="493"/>
    </row>
    <row r="49" spans="1:95" s="187" customFormat="1" ht="3.6" customHeight="1" x14ac:dyDescent="0.25">
      <c r="A49" s="253"/>
      <c r="B49" s="254"/>
      <c r="C49" s="254"/>
      <c r="D49" s="254"/>
      <c r="E49" s="255"/>
      <c r="F49" s="256"/>
      <c r="G49" s="256"/>
      <c r="H49" s="256"/>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256"/>
      <c r="AU49" s="256"/>
      <c r="AV49" s="256"/>
      <c r="AW49" s="256"/>
      <c r="AX49" s="256"/>
      <c r="AY49" s="256"/>
      <c r="AZ49" s="256"/>
      <c r="BA49" s="256"/>
      <c r="BB49" s="256"/>
      <c r="BC49" s="256"/>
      <c r="BD49" s="256"/>
      <c r="BE49" s="256"/>
      <c r="BF49" s="256"/>
      <c r="BG49" s="256"/>
      <c r="BH49" s="256"/>
      <c r="BI49" s="256"/>
      <c r="BJ49" s="256"/>
      <c r="BK49" s="256"/>
      <c r="BL49" s="256"/>
      <c r="BM49" s="256"/>
      <c r="BN49" s="254"/>
      <c r="BO49" s="254"/>
      <c r="BP49" s="254"/>
      <c r="BQ49" s="254"/>
      <c r="BR49" s="749"/>
      <c r="BS49" s="750"/>
      <c r="BT49" s="750"/>
      <c r="BU49" s="750"/>
      <c r="BV49" s="750"/>
      <c r="BW49" s="750"/>
      <c r="BX49" s="750"/>
      <c r="BY49" s="750"/>
      <c r="BZ49" s="750"/>
      <c r="CA49" s="750"/>
      <c r="CB49" s="751"/>
      <c r="CC49" s="418"/>
      <c r="CD49" s="493"/>
      <c r="CE49" s="493"/>
      <c r="CF49" s="493"/>
      <c r="CG49" s="493"/>
      <c r="CH49" s="493"/>
      <c r="CI49" s="493"/>
      <c r="CJ49" s="493"/>
      <c r="CK49" s="493"/>
      <c r="CL49" s="493"/>
      <c r="CM49" s="493"/>
      <c r="CN49" s="493"/>
      <c r="CO49" s="493"/>
      <c r="CP49" s="493"/>
      <c r="CQ49" s="493"/>
    </row>
    <row r="50" spans="1:95" s="27" customFormat="1" ht="14.1" customHeight="1" x14ac:dyDescent="0.25">
      <c r="A50" s="757" t="s">
        <v>65</v>
      </c>
      <c r="B50" s="758"/>
      <c r="C50" s="758"/>
      <c r="D50" s="758"/>
      <c r="E50" s="758"/>
      <c r="F50" s="758"/>
      <c r="G50" s="758"/>
      <c r="H50" s="758"/>
      <c r="I50" s="758"/>
      <c r="J50" s="758"/>
      <c r="K50" s="758"/>
      <c r="L50" s="758"/>
      <c r="M50" s="758"/>
      <c r="N50" s="758"/>
      <c r="O50" s="758"/>
      <c r="P50" s="758"/>
      <c r="Q50" s="758"/>
      <c r="R50" s="758"/>
      <c r="S50" s="758"/>
      <c r="T50" s="758"/>
      <c r="U50" s="758"/>
      <c r="V50" s="758"/>
      <c r="W50" s="758"/>
      <c r="X50" s="758"/>
      <c r="Y50" s="758"/>
      <c r="Z50" s="758"/>
      <c r="AA50" s="758"/>
      <c r="AB50" s="758"/>
      <c r="AC50" s="758"/>
      <c r="AD50" s="758"/>
      <c r="AE50" s="758"/>
      <c r="AF50" s="758"/>
      <c r="AG50" s="758"/>
      <c r="AH50" s="758"/>
      <c r="AI50" s="758"/>
      <c r="AJ50" s="758"/>
      <c r="AK50" s="758"/>
      <c r="AL50" s="758"/>
      <c r="AM50" s="758"/>
      <c r="AN50" s="758"/>
      <c r="AO50" s="758"/>
      <c r="AP50" s="758"/>
      <c r="AQ50" s="758"/>
      <c r="AR50" s="758"/>
      <c r="AS50" s="758"/>
      <c r="AT50" s="758"/>
      <c r="AU50" s="758"/>
      <c r="AV50" s="758"/>
      <c r="AW50" s="758"/>
      <c r="AX50" s="758"/>
      <c r="AY50" s="758"/>
      <c r="AZ50" s="758"/>
      <c r="BA50" s="758"/>
      <c r="BB50" s="758"/>
      <c r="BC50" s="758"/>
      <c r="BD50" s="758"/>
      <c r="BE50" s="758"/>
      <c r="BF50" s="758"/>
      <c r="BG50" s="758"/>
      <c r="BH50" s="758"/>
      <c r="BI50" s="758"/>
      <c r="BJ50" s="758"/>
      <c r="BK50" s="758"/>
      <c r="BL50" s="758"/>
      <c r="BM50" s="758"/>
      <c r="BN50" s="758"/>
      <c r="BO50" s="476"/>
      <c r="BP50" s="476"/>
      <c r="BQ50" s="393"/>
      <c r="BR50" s="749"/>
      <c r="BS50" s="750"/>
      <c r="BT50" s="750"/>
      <c r="BU50" s="750"/>
      <c r="BV50" s="750"/>
      <c r="BW50" s="750"/>
      <c r="BX50" s="750"/>
      <c r="BY50" s="750"/>
      <c r="BZ50" s="750"/>
      <c r="CA50" s="750"/>
      <c r="CB50" s="751"/>
      <c r="CC50" s="419"/>
      <c r="CD50" s="479"/>
      <c r="CE50" s="479"/>
      <c r="CF50" s="479"/>
      <c r="CG50" s="479"/>
      <c r="CH50" s="479"/>
      <c r="CI50" s="175"/>
      <c r="CJ50" s="175"/>
      <c r="CK50" s="175"/>
      <c r="CL50" s="175"/>
      <c r="CM50" s="479"/>
      <c r="CN50" s="479"/>
      <c r="CO50" s="479"/>
      <c r="CP50" s="479"/>
      <c r="CQ50" s="479"/>
    </row>
    <row r="51" spans="1:95" s="258" customFormat="1" ht="9.75" customHeight="1" x14ac:dyDescent="0.25">
      <c r="A51" s="686" t="s">
        <v>66</v>
      </c>
      <c r="B51" s="687"/>
      <c r="C51" s="687"/>
      <c r="D51" s="687"/>
      <c r="E51" s="687"/>
      <c r="F51" s="687"/>
      <c r="G51" s="687"/>
      <c r="H51" s="688"/>
      <c r="I51" s="438" t="s">
        <v>67</v>
      </c>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c r="BF51" s="471"/>
      <c r="BG51" s="471"/>
      <c r="BH51" s="471"/>
      <c r="BI51" s="471"/>
      <c r="BJ51" s="689" t="s">
        <v>68</v>
      </c>
      <c r="BK51" s="687"/>
      <c r="BL51" s="687"/>
      <c r="BM51" s="687"/>
      <c r="BN51" s="687"/>
      <c r="BO51" s="687"/>
      <c r="BP51" s="687"/>
      <c r="BQ51" s="688"/>
      <c r="BR51" s="752"/>
      <c r="BS51" s="753"/>
      <c r="BT51" s="753"/>
      <c r="BU51" s="753"/>
      <c r="BV51" s="753"/>
      <c r="BW51" s="753"/>
      <c r="BX51" s="753"/>
      <c r="BY51" s="753"/>
      <c r="BZ51" s="753"/>
      <c r="CA51" s="753"/>
      <c r="CB51" s="754"/>
      <c r="CC51" s="419"/>
      <c r="CD51" s="257"/>
      <c r="CE51" s="257"/>
      <c r="CF51" s="175"/>
      <c r="CG51" s="175"/>
      <c r="CH51" s="175"/>
      <c r="CI51" s="175"/>
      <c r="CJ51" s="175"/>
      <c r="CK51" s="175"/>
      <c r="CL51" s="175"/>
      <c r="CM51" s="257"/>
      <c r="CN51" s="257"/>
      <c r="CO51" s="257"/>
      <c r="CP51" s="257"/>
      <c r="CQ51" s="257"/>
    </row>
    <row r="52" spans="1:95" s="27" customFormat="1" ht="15" x14ac:dyDescent="0.25">
      <c r="A52" s="662"/>
      <c r="B52" s="663"/>
      <c r="C52" s="663"/>
      <c r="D52" s="663"/>
      <c r="E52" s="663"/>
      <c r="F52" s="663"/>
      <c r="G52" s="663"/>
      <c r="H52" s="664"/>
      <c r="I52" s="652"/>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c r="AK52" s="653"/>
      <c r="AL52" s="653"/>
      <c r="AM52" s="653"/>
      <c r="AN52" s="653"/>
      <c r="AO52" s="653"/>
      <c r="AP52" s="653"/>
      <c r="AQ52" s="653"/>
      <c r="AR52" s="653"/>
      <c r="AS52" s="653"/>
      <c r="AT52" s="653"/>
      <c r="AU52" s="653"/>
      <c r="AV52" s="653"/>
      <c r="AW52" s="653"/>
      <c r="AX52" s="653"/>
      <c r="AY52" s="653"/>
      <c r="AZ52" s="653"/>
      <c r="BA52" s="653"/>
      <c r="BB52" s="653"/>
      <c r="BC52" s="653"/>
      <c r="BD52" s="653"/>
      <c r="BE52" s="653"/>
      <c r="BF52" s="653"/>
      <c r="BG52" s="653"/>
      <c r="BH52" s="653"/>
      <c r="BI52" s="654"/>
      <c r="BJ52" s="655"/>
      <c r="BK52" s="656"/>
      <c r="BL52" s="656"/>
      <c r="BM52" s="656"/>
      <c r="BN52" s="656"/>
      <c r="BO52" s="656"/>
      <c r="BP52" s="656"/>
      <c r="BQ52" s="657"/>
      <c r="BR52" s="658">
        <f>+BJ52</f>
        <v>0</v>
      </c>
      <c r="BS52" s="659"/>
      <c r="BT52" s="659"/>
      <c r="BU52" s="659"/>
      <c r="BV52" s="659"/>
      <c r="BW52" s="660"/>
      <c r="BX52" s="660"/>
      <c r="BY52" s="660"/>
      <c r="BZ52" s="660"/>
      <c r="CA52" s="660"/>
      <c r="CB52" s="661"/>
      <c r="CC52" s="420"/>
      <c r="CD52" s="479"/>
      <c r="CE52" s="479"/>
      <c r="CF52" s="690" t="s">
        <v>69</v>
      </c>
      <c r="CG52" s="691"/>
      <c r="CH52" s="691"/>
      <c r="CI52" s="691"/>
      <c r="CJ52" s="691"/>
      <c r="CK52" s="691"/>
      <c r="CL52" s="691"/>
      <c r="CM52" s="691"/>
      <c r="CN52" s="692"/>
      <c r="CO52" s="479"/>
      <c r="CP52" s="479"/>
      <c r="CQ52" s="479"/>
    </row>
    <row r="53" spans="1:95" s="27" customFormat="1" ht="17.25" customHeight="1" x14ac:dyDescent="0.25">
      <c r="A53" s="662"/>
      <c r="B53" s="663"/>
      <c r="C53" s="663"/>
      <c r="D53" s="663"/>
      <c r="E53" s="663"/>
      <c r="F53" s="663"/>
      <c r="G53" s="663"/>
      <c r="H53" s="664"/>
      <c r="I53" s="652"/>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653"/>
      <c r="AM53" s="653"/>
      <c r="AN53" s="653"/>
      <c r="AO53" s="653"/>
      <c r="AP53" s="653"/>
      <c r="AQ53" s="653"/>
      <c r="AR53" s="653"/>
      <c r="AS53" s="653"/>
      <c r="AT53" s="653"/>
      <c r="AU53" s="653"/>
      <c r="AV53" s="653"/>
      <c r="AW53" s="653"/>
      <c r="AX53" s="653"/>
      <c r="AY53" s="653"/>
      <c r="AZ53" s="653"/>
      <c r="BA53" s="653"/>
      <c r="BB53" s="653"/>
      <c r="BC53" s="653"/>
      <c r="BD53" s="653"/>
      <c r="BE53" s="653"/>
      <c r="BF53" s="653"/>
      <c r="BG53" s="653"/>
      <c r="BH53" s="653"/>
      <c r="BI53" s="654"/>
      <c r="BJ53" s="655"/>
      <c r="BK53" s="656"/>
      <c r="BL53" s="656"/>
      <c r="BM53" s="656"/>
      <c r="BN53" s="656"/>
      <c r="BO53" s="656"/>
      <c r="BP53" s="656"/>
      <c r="BQ53" s="657"/>
      <c r="BR53" s="658">
        <f t="shared" ref="BR53" si="0">+BJ53</f>
        <v>0</v>
      </c>
      <c r="BS53" s="659"/>
      <c r="BT53" s="659"/>
      <c r="BU53" s="659"/>
      <c r="BV53" s="659"/>
      <c r="BW53" s="660"/>
      <c r="BX53" s="660"/>
      <c r="BY53" s="660"/>
      <c r="BZ53" s="660"/>
      <c r="CA53" s="660"/>
      <c r="CB53" s="661"/>
      <c r="CC53" s="420"/>
      <c r="CD53" s="479"/>
      <c r="CE53" s="479"/>
      <c r="CF53" s="693"/>
      <c r="CG53" s="694"/>
      <c r="CH53" s="694"/>
      <c r="CI53" s="694"/>
      <c r="CJ53" s="694"/>
      <c r="CK53" s="694"/>
      <c r="CL53" s="694"/>
      <c r="CM53" s="694"/>
      <c r="CN53" s="695"/>
      <c r="CO53" s="479"/>
      <c r="CP53" s="479"/>
      <c r="CQ53" s="479"/>
    </row>
    <row r="54" spans="1:95" s="27" customFormat="1" ht="16.5" customHeight="1" x14ac:dyDescent="0.25">
      <c r="A54" s="662"/>
      <c r="B54" s="663"/>
      <c r="C54" s="663"/>
      <c r="D54" s="663"/>
      <c r="E54" s="663"/>
      <c r="F54" s="663"/>
      <c r="G54" s="663"/>
      <c r="H54" s="664"/>
      <c r="I54" s="652"/>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c r="AK54" s="653"/>
      <c r="AL54" s="653"/>
      <c r="AM54" s="653"/>
      <c r="AN54" s="653"/>
      <c r="AO54" s="653"/>
      <c r="AP54" s="653"/>
      <c r="AQ54" s="653"/>
      <c r="AR54" s="653"/>
      <c r="AS54" s="653"/>
      <c r="AT54" s="653"/>
      <c r="AU54" s="653"/>
      <c r="AV54" s="653"/>
      <c r="AW54" s="653"/>
      <c r="AX54" s="653"/>
      <c r="AY54" s="653"/>
      <c r="AZ54" s="653"/>
      <c r="BA54" s="653"/>
      <c r="BB54" s="653"/>
      <c r="BC54" s="653"/>
      <c r="BD54" s="653"/>
      <c r="BE54" s="653"/>
      <c r="BF54" s="653"/>
      <c r="BG54" s="653"/>
      <c r="BH54" s="653"/>
      <c r="BI54" s="654"/>
      <c r="BJ54" s="655"/>
      <c r="BK54" s="656"/>
      <c r="BL54" s="656"/>
      <c r="BM54" s="656"/>
      <c r="BN54" s="656"/>
      <c r="BO54" s="656"/>
      <c r="BP54" s="656"/>
      <c r="BQ54" s="657"/>
      <c r="BR54" s="658">
        <f>+BJ54</f>
        <v>0</v>
      </c>
      <c r="BS54" s="659"/>
      <c r="BT54" s="659"/>
      <c r="BU54" s="659"/>
      <c r="BV54" s="659"/>
      <c r="BW54" s="660"/>
      <c r="BX54" s="660"/>
      <c r="BY54" s="660"/>
      <c r="BZ54" s="660"/>
      <c r="CA54" s="660"/>
      <c r="CB54" s="661"/>
      <c r="CC54" s="420"/>
      <c r="CD54" s="479"/>
      <c r="CE54" s="479"/>
      <c r="CF54" s="696"/>
      <c r="CG54" s="697"/>
      <c r="CH54" s="697"/>
      <c r="CI54" s="697"/>
      <c r="CJ54" s="697"/>
      <c r="CK54" s="697"/>
      <c r="CL54" s="697"/>
      <c r="CM54" s="697"/>
      <c r="CN54" s="698"/>
      <c r="CO54" s="479"/>
      <c r="CP54" s="479"/>
      <c r="CQ54" s="479"/>
    </row>
    <row r="55" spans="1:95" s="27" customFormat="1" ht="13.5" customHeight="1" x14ac:dyDescent="0.25">
      <c r="A55" s="674" t="s">
        <v>70</v>
      </c>
      <c r="B55" s="675"/>
      <c r="C55" s="675"/>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c r="BD55" s="675"/>
      <c r="BE55" s="675"/>
      <c r="BF55" s="675"/>
      <c r="BG55" s="675"/>
      <c r="BH55" s="675"/>
      <c r="BI55" s="675"/>
      <c r="BJ55" s="675"/>
      <c r="BK55" s="675"/>
      <c r="BL55" s="675"/>
      <c r="BM55" s="675"/>
      <c r="BN55" s="675"/>
      <c r="BO55" s="445"/>
      <c r="BP55" s="445"/>
      <c r="BQ55" s="394"/>
      <c r="BR55" s="676"/>
      <c r="BS55" s="677"/>
      <c r="BT55" s="677"/>
      <c r="BU55" s="677"/>
      <c r="BV55" s="677"/>
      <c r="BW55" s="678"/>
      <c r="BX55" s="679"/>
      <c r="BY55" s="679"/>
      <c r="BZ55" s="679"/>
      <c r="CA55" s="679"/>
      <c r="CB55" s="680"/>
      <c r="CC55" s="419"/>
      <c r="CD55" s="479"/>
      <c r="CE55" s="479"/>
      <c r="CF55" s="259"/>
      <c r="CG55" s="259"/>
      <c r="CH55" s="259"/>
      <c r="CI55" s="259"/>
      <c r="CJ55" s="259"/>
      <c r="CK55" s="259"/>
      <c r="CL55" s="259"/>
      <c r="CM55" s="175"/>
      <c r="CN55" s="175"/>
      <c r="CO55" s="479"/>
      <c r="CP55" s="479"/>
      <c r="CQ55" s="479"/>
    </row>
    <row r="56" spans="1:95" s="258" customFormat="1" ht="9" customHeight="1" x14ac:dyDescent="0.25">
      <c r="A56" s="686" t="s">
        <v>66</v>
      </c>
      <c r="B56" s="687"/>
      <c r="C56" s="687"/>
      <c r="D56" s="687"/>
      <c r="E56" s="687"/>
      <c r="F56" s="687"/>
      <c r="G56" s="687"/>
      <c r="H56" s="688"/>
      <c r="I56" s="438" t="s">
        <v>67</v>
      </c>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c r="AW56" s="471"/>
      <c r="AX56" s="471"/>
      <c r="AY56" s="471"/>
      <c r="AZ56" s="471"/>
      <c r="BA56" s="471"/>
      <c r="BB56" s="471"/>
      <c r="BC56" s="471"/>
      <c r="BD56" s="471"/>
      <c r="BE56" s="471"/>
      <c r="BF56" s="471"/>
      <c r="BG56" s="471"/>
      <c r="BH56" s="471"/>
      <c r="BI56" s="471"/>
      <c r="BJ56" s="689" t="s">
        <v>68</v>
      </c>
      <c r="BK56" s="687"/>
      <c r="BL56" s="687"/>
      <c r="BM56" s="687"/>
      <c r="BN56" s="687"/>
      <c r="BO56" s="687"/>
      <c r="BP56" s="687"/>
      <c r="BQ56" s="688"/>
      <c r="BR56" s="681"/>
      <c r="BS56" s="682"/>
      <c r="BT56" s="682"/>
      <c r="BU56" s="682"/>
      <c r="BV56" s="682"/>
      <c r="BW56" s="683"/>
      <c r="BX56" s="684"/>
      <c r="BY56" s="684"/>
      <c r="BZ56" s="684"/>
      <c r="CA56" s="684"/>
      <c r="CB56" s="685"/>
      <c r="CC56" s="419"/>
      <c r="CD56" s="257"/>
      <c r="CE56" s="257"/>
      <c r="CF56" s="259"/>
      <c r="CG56" s="259"/>
      <c r="CH56" s="259"/>
      <c r="CI56" s="259"/>
      <c r="CJ56" s="259"/>
      <c r="CK56" s="259"/>
      <c r="CL56" s="259"/>
      <c r="CM56" s="175"/>
      <c r="CN56" s="175"/>
      <c r="CO56" s="257"/>
      <c r="CP56" s="257"/>
      <c r="CQ56" s="257"/>
    </row>
    <row r="57" spans="1:95" s="27" customFormat="1" ht="15" x14ac:dyDescent="0.25">
      <c r="A57" s="662"/>
      <c r="B57" s="663"/>
      <c r="C57" s="663"/>
      <c r="D57" s="663"/>
      <c r="E57" s="663"/>
      <c r="F57" s="663"/>
      <c r="G57" s="663"/>
      <c r="H57" s="664"/>
      <c r="I57" s="652"/>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c r="BD57" s="653"/>
      <c r="BE57" s="653"/>
      <c r="BF57" s="653"/>
      <c r="BG57" s="653"/>
      <c r="BH57" s="653"/>
      <c r="BI57" s="654"/>
      <c r="BJ57" s="655"/>
      <c r="BK57" s="656"/>
      <c r="BL57" s="656"/>
      <c r="BM57" s="656"/>
      <c r="BN57" s="656"/>
      <c r="BO57" s="656"/>
      <c r="BP57" s="656"/>
      <c r="BQ57" s="657"/>
      <c r="BR57" s="658">
        <f t="shared" ref="BR57:BR60" si="1">+BJ57</f>
        <v>0</v>
      </c>
      <c r="BS57" s="659"/>
      <c r="BT57" s="659"/>
      <c r="BU57" s="659"/>
      <c r="BV57" s="659"/>
      <c r="BW57" s="660"/>
      <c r="BX57" s="660"/>
      <c r="BY57" s="660"/>
      <c r="BZ57" s="660"/>
      <c r="CA57" s="660"/>
      <c r="CB57" s="661"/>
      <c r="CC57" s="421"/>
      <c r="CD57" s="479"/>
      <c r="CE57" s="479"/>
      <c r="CF57" s="259"/>
      <c r="CG57" s="259"/>
      <c r="CH57" s="259"/>
      <c r="CI57" s="259"/>
      <c r="CJ57" s="259"/>
      <c r="CK57" s="259"/>
      <c r="CL57" s="259"/>
      <c r="CM57" s="175"/>
      <c r="CN57" s="175"/>
      <c r="CO57" s="479"/>
      <c r="CP57" s="479"/>
      <c r="CQ57" s="479"/>
    </row>
    <row r="58" spans="1:95" s="27" customFormat="1" ht="15" x14ac:dyDescent="0.25">
      <c r="A58" s="662"/>
      <c r="B58" s="663"/>
      <c r="C58" s="663"/>
      <c r="D58" s="663"/>
      <c r="E58" s="663"/>
      <c r="F58" s="663"/>
      <c r="G58" s="663"/>
      <c r="H58" s="664"/>
      <c r="I58" s="652"/>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M58" s="653"/>
      <c r="AN58" s="653"/>
      <c r="AO58" s="653"/>
      <c r="AP58" s="653"/>
      <c r="AQ58" s="653"/>
      <c r="AR58" s="653"/>
      <c r="AS58" s="653"/>
      <c r="AT58" s="653"/>
      <c r="AU58" s="653"/>
      <c r="AV58" s="653"/>
      <c r="AW58" s="653"/>
      <c r="AX58" s="653"/>
      <c r="AY58" s="653"/>
      <c r="AZ58" s="653"/>
      <c r="BA58" s="653"/>
      <c r="BB58" s="653"/>
      <c r="BC58" s="653"/>
      <c r="BD58" s="653"/>
      <c r="BE58" s="653"/>
      <c r="BF58" s="653"/>
      <c r="BG58" s="653"/>
      <c r="BH58" s="653"/>
      <c r="BI58" s="654"/>
      <c r="BJ58" s="655"/>
      <c r="BK58" s="656"/>
      <c r="BL58" s="656"/>
      <c r="BM58" s="656"/>
      <c r="BN58" s="656"/>
      <c r="BO58" s="656"/>
      <c r="BP58" s="656"/>
      <c r="BQ58" s="657"/>
      <c r="BR58" s="658">
        <f t="shared" si="1"/>
        <v>0</v>
      </c>
      <c r="BS58" s="659"/>
      <c r="BT58" s="659"/>
      <c r="BU58" s="659"/>
      <c r="BV58" s="659"/>
      <c r="BW58" s="660"/>
      <c r="BX58" s="660"/>
      <c r="BY58" s="660"/>
      <c r="BZ58" s="660"/>
      <c r="CA58" s="660"/>
      <c r="CB58" s="661"/>
      <c r="CC58" s="421"/>
      <c r="CD58" s="479"/>
      <c r="CE58" s="479"/>
      <c r="CF58" s="665" t="s">
        <v>71</v>
      </c>
      <c r="CG58" s="666"/>
      <c r="CH58" s="666"/>
      <c r="CI58" s="666"/>
      <c r="CJ58" s="666"/>
      <c r="CK58" s="666"/>
      <c r="CL58" s="666"/>
      <c r="CM58" s="666"/>
      <c r="CN58" s="667"/>
      <c r="CO58" s="479"/>
      <c r="CP58" s="479"/>
      <c r="CQ58" s="479"/>
    </row>
    <row r="59" spans="1:95" s="27" customFormat="1" ht="15" x14ac:dyDescent="0.25">
      <c r="A59" s="662"/>
      <c r="B59" s="663"/>
      <c r="C59" s="663"/>
      <c r="D59" s="663"/>
      <c r="E59" s="663"/>
      <c r="F59" s="663"/>
      <c r="G59" s="663"/>
      <c r="H59" s="664"/>
      <c r="I59" s="652"/>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M59" s="653"/>
      <c r="AN59" s="653"/>
      <c r="AO59" s="653"/>
      <c r="AP59" s="653"/>
      <c r="AQ59" s="653"/>
      <c r="AR59" s="653"/>
      <c r="AS59" s="653"/>
      <c r="AT59" s="653"/>
      <c r="AU59" s="653"/>
      <c r="AV59" s="653"/>
      <c r="AW59" s="653"/>
      <c r="AX59" s="653"/>
      <c r="AY59" s="653"/>
      <c r="AZ59" s="653"/>
      <c r="BA59" s="653"/>
      <c r="BB59" s="653"/>
      <c r="BC59" s="653"/>
      <c r="BD59" s="653"/>
      <c r="BE59" s="653"/>
      <c r="BF59" s="653"/>
      <c r="BG59" s="653"/>
      <c r="BH59" s="653"/>
      <c r="BI59" s="654"/>
      <c r="BJ59" s="655"/>
      <c r="BK59" s="656"/>
      <c r="BL59" s="656"/>
      <c r="BM59" s="656"/>
      <c r="BN59" s="656"/>
      <c r="BO59" s="656"/>
      <c r="BP59" s="656"/>
      <c r="BQ59" s="657"/>
      <c r="BR59" s="658">
        <f t="shared" si="1"/>
        <v>0</v>
      </c>
      <c r="BS59" s="659"/>
      <c r="BT59" s="659"/>
      <c r="BU59" s="659"/>
      <c r="BV59" s="659"/>
      <c r="BW59" s="660"/>
      <c r="BX59" s="660"/>
      <c r="BY59" s="660"/>
      <c r="BZ59" s="660"/>
      <c r="CA59" s="660"/>
      <c r="CB59" s="661"/>
      <c r="CC59" s="421"/>
      <c r="CD59" s="479"/>
      <c r="CE59" s="479"/>
      <c r="CF59" s="668"/>
      <c r="CG59" s="669"/>
      <c r="CH59" s="669"/>
      <c r="CI59" s="669"/>
      <c r="CJ59" s="669"/>
      <c r="CK59" s="669"/>
      <c r="CL59" s="669"/>
      <c r="CM59" s="669"/>
      <c r="CN59" s="670"/>
      <c r="CO59" s="479"/>
      <c r="CP59" s="479"/>
      <c r="CQ59" s="479"/>
    </row>
    <row r="60" spans="1:95" s="27" customFormat="1" ht="15" x14ac:dyDescent="0.25">
      <c r="A60" s="662"/>
      <c r="B60" s="663"/>
      <c r="C60" s="663"/>
      <c r="D60" s="663"/>
      <c r="E60" s="663"/>
      <c r="F60" s="663"/>
      <c r="G60" s="663"/>
      <c r="H60" s="664"/>
      <c r="I60" s="652"/>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c r="BA60" s="653"/>
      <c r="BB60" s="653"/>
      <c r="BC60" s="653"/>
      <c r="BD60" s="653"/>
      <c r="BE60" s="653"/>
      <c r="BF60" s="653"/>
      <c r="BG60" s="653"/>
      <c r="BH60" s="653"/>
      <c r="BI60" s="654"/>
      <c r="BJ60" s="655"/>
      <c r="BK60" s="656"/>
      <c r="BL60" s="656"/>
      <c r="BM60" s="656"/>
      <c r="BN60" s="656"/>
      <c r="BO60" s="656"/>
      <c r="BP60" s="656"/>
      <c r="BQ60" s="657"/>
      <c r="BR60" s="658">
        <f t="shared" si="1"/>
        <v>0</v>
      </c>
      <c r="BS60" s="659"/>
      <c r="BT60" s="659"/>
      <c r="BU60" s="659"/>
      <c r="BV60" s="659"/>
      <c r="BW60" s="660"/>
      <c r="BX60" s="660"/>
      <c r="BY60" s="660"/>
      <c r="BZ60" s="660"/>
      <c r="CA60" s="660"/>
      <c r="CB60" s="661"/>
      <c r="CC60" s="421"/>
      <c r="CD60" s="479"/>
      <c r="CE60" s="479"/>
      <c r="CF60" s="668"/>
      <c r="CG60" s="669"/>
      <c r="CH60" s="669"/>
      <c r="CI60" s="669"/>
      <c r="CJ60" s="669"/>
      <c r="CK60" s="669"/>
      <c r="CL60" s="669"/>
      <c r="CM60" s="669"/>
      <c r="CN60" s="670"/>
      <c r="CO60" s="479"/>
      <c r="CP60" s="479"/>
      <c r="CQ60" s="479"/>
    </row>
    <row r="61" spans="1:95" s="27" customFormat="1" ht="17.25" customHeight="1" x14ac:dyDescent="0.25">
      <c r="A61" s="662"/>
      <c r="B61" s="663"/>
      <c r="C61" s="663"/>
      <c r="D61" s="663"/>
      <c r="E61" s="663"/>
      <c r="F61" s="663"/>
      <c r="G61" s="663"/>
      <c r="H61" s="664"/>
      <c r="I61" s="652"/>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c r="AK61" s="653"/>
      <c r="AL61" s="653"/>
      <c r="AM61" s="653"/>
      <c r="AN61" s="653"/>
      <c r="AO61" s="653"/>
      <c r="AP61" s="653"/>
      <c r="AQ61" s="653"/>
      <c r="AR61" s="653"/>
      <c r="AS61" s="653"/>
      <c r="AT61" s="653"/>
      <c r="AU61" s="653"/>
      <c r="AV61" s="653"/>
      <c r="AW61" s="653"/>
      <c r="AX61" s="653"/>
      <c r="AY61" s="653"/>
      <c r="AZ61" s="653"/>
      <c r="BA61" s="653"/>
      <c r="BB61" s="653"/>
      <c r="BC61" s="653"/>
      <c r="BD61" s="653"/>
      <c r="BE61" s="653"/>
      <c r="BF61" s="653"/>
      <c r="BG61" s="653"/>
      <c r="BH61" s="653"/>
      <c r="BI61" s="654"/>
      <c r="BJ61" s="655"/>
      <c r="BK61" s="656"/>
      <c r="BL61" s="656"/>
      <c r="BM61" s="656"/>
      <c r="BN61" s="656"/>
      <c r="BO61" s="656"/>
      <c r="BP61" s="656"/>
      <c r="BQ61" s="657"/>
      <c r="BR61" s="658">
        <f>+BJ61</f>
        <v>0</v>
      </c>
      <c r="BS61" s="659"/>
      <c r="BT61" s="659"/>
      <c r="BU61" s="659"/>
      <c r="BV61" s="659"/>
      <c r="BW61" s="660"/>
      <c r="BX61" s="660"/>
      <c r="BY61" s="660"/>
      <c r="BZ61" s="660"/>
      <c r="CA61" s="660"/>
      <c r="CB61" s="661"/>
      <c r="CC61" s="421"/>
      <c r="CD61" s="479"/>
      <c r="CE61" s="479"/>
      <c r="CF61" s="671"/>
      <c r="CG61" s="672"/>
      <c r="CH61" s="672"/>
      <c r="CI61" s="672"/>
      <c r="CJ61" s="672"/>
      <c r="CK61" s="672"/>
      <c r="CL61" s="672"/>
      <c r="CM61" s="672"/>
      <c r="CN61" s="673"/>
      <c r="CO61" s="479"/>
      <c r="CP61" s="479"/>
      <c r="CQ61" s="479"/>
    </row>
    <row r="62" spans="1:95" s="27" customFormat="1" ht="15" x14ac:dyDescent="0.25">
      <c r="A62" s="662"/>
      <c r="B62" s="663"/>
      <c r="C62" s="663"/>
      <c r="D62" s="663"/>
      <c r="E62" s="663"/>
      <c r="F62" s="663"/>
      <c r="G62" s="663"/>
      <c r="H62" s="664"/>
      <c r="I62" s="652"/>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4"/>
      <c r="BJ62" s="655"/>
      <c r="BK62" s="656"/>
      <c r="BL62" s="656"/>
      <c r="BM62" s="656"/>
      <c r="BN62" s="656"/>
      <c r="BO62" s="656"/>
      <c r="BP62" s="656"/>
      <c r="BQ62" s="657"/>
      <c r="BR62" s="658">
        <f>+BJ62</f>
        <v>0</v>
      </c>
      <c r="BS62" s="659"/>
      <c r="BT62" s="659"/>
      <c r="BU62" s="659"/>
      <c r="BV62" s="659"/>
      <c r="BW62" s="660"/>
      <c r="BX62" s="660"/>
      <c r="BY62" s="660"/>
      <c r="BZ62" s="660"/>
      <c r="CA62" s="660"/>
      <c r="CB62" s="661"/>
      <c r="CC62" s="421"/>
      <c r="CD62" s="479"/>
      <c r="CE62" s="479"/>
      <c r="CF62" s="175"/>
      <c r="CG62" s="175"/>
      <c r="CH62" s="175"/>
      <c r="CI62" s="175"/>
      <c r="CJ62" s="175"/>
      <c r="CK62" s="175"/>
      <c r="CL62" s="175"/>
      <c r="CM62" s="479"/>
      <c r="CN62" s="479"/>
      <c r="CO62" s="479"/>
      <c r="CP62" s="479"/>
      <c r="CQ62" s="479"/>
    </row>
    <row r="63" spans="1:95" s="27" customFormat="1" ht="13.5" customHeight="1" x14ac:dyDescent="0.25">
      <c r="A63" s="611" t="s">
        <v>72</v>
      </c>
      <c r="B63" s="612"/>
      <c r="C63" s="612"/>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3"/>
      <c r="AP63" s="613"/>
      <c r="AQ63" s="613"/>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613"/>
      <c r="BP63" s="613"/>
      <c r="BQ63" s="613"/>
      <c r="BR63" s="614"/>
      <c r="BS63" s="615"/>
      <c r="BT63" s="615"/>
      <c r="BU63" s="615"/>
      <c r="BV63" s="615"/>
      <c r="BW63" s="616"/>
      <c r="BX63" s="616"/>
      <c r="BY63" s="616"/>
      <c r="BZ63" s="616"/>
      <c r="CA63" s="616"/>
      <c r="CB63" s="617"/>
      <c r="CC63" s="412"/>
      <c r="CD63" s="479"/>
      <c r="CE63" s="479"/>
      <c r="CF63" s="545" t="s">
        <v>73</v>
      </c>
      <c r="CG63" s="601"/>
      <c r="CH63" s="601"/>
      <c r="CI63" s="601"/>
      <c r="CJ63" s="601"/>
      <c r="CK63" s="601"/>
      <c r="CL63" s="601"/>
      <c r="CM63" s="547"/>
      <c r="CN63" s="548"/>
      <c r="CO63" s="479"/>
      <c r="CP63" s="479"/>
      <c r="CQ63" s="479"/>
    </row>
    <row r="64" spans="1:95" s="262" customFormat="1" ht="3" customHeight="1" x14ac:dyDescent="0.25">
      <c r="A64" s="343"/>
      <c r="B64" s="395"/>
      <c r="C64" s="395"/>
      <c r="D64" s="395"/>
      <c r="E64" s="395"/>
      <c r="F64" s="395"/>
      <c r="G64" s="395"/>
      <c r="H64" s="395"/>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1"/>
      <c r="AY64" s="261"/>
      <c r="AZ64" s="261"/>
      <c r="BA64" s="261"/>
      <c r="BB64" s="261"/>
      <c r="BC64" s="261"/>
      <c r="BD64" s="261"/>
      <c r="BE64" s="261"/>
      <c r="BF64" s="261"/>
      <c r="BG64" s="261"/>
      <c r="BH64" s="261"/>
      <c r="BI64" s="261"/>
      <c r="BJ64" s="261"/>
      <c r="BK64" s="261"/>
      <c r="BL64" s="261"/>
      <c r="BM64" s="261"/>
      <c r="BN64" s="261"/>
      <c r="BO64" s="261"/>
      <c r="BP64" s="261"/>
      <c r="BQ64" s="261"/>
      <c r="BR64" s="619">
        <f>-BF65</f>
        <v>0</v>
      </c>
      <c r="BS64" s="620"/>
      <c r="BT64" s="620"/>
      <c r="BU64" s="620"/>
      <c r="BV64" s="620"/>
      <c r="BW64" s="621"/>
      <c r="BX64" s="622"/>
      <c r="BY64" s="622"/>
      <c r="BZ64" s="622"/>
      <c r="CA64" s="622"/>
      <c r="CB64" s="623"/>
      <c r="CC64" s="422"/>
      <c r="CD64" s="261"/>
      <c r="CE64" s="261"/>
      <c r="CF64" s="602"/>
      <c r="CG64" s="603"/>
      <c r="CH64" s="603"/>
      <c r="CI64" s="603"/>
      <c r="CJ64" s="603"/>
      <c r="CK64" s="603"/>
      <c r="CL64" s="603"/>
      <c r="CM64" s="604"/>
      <c r="CN64" s="605"/>
      <c r="CO64" s="261"/>
      <c r="CP64" s="261"/>
      <c r="CQ64" s="261"/>
    </row>
    <row r="65" spans="1:95" s="27" customFormat="1" ht="13.5" customHeight="1" x14ac:dyDescent="0.25">
      <c r="A65" s="396"/>
      <c r="B65" s="358"/>
      <c r="C65" s="358"/>
      <c r="D65" s="397"/>
      <c r="E65" s="397"/>
      <c r="F65" s="358"/>
      <c r="G65" s="425" t="s">
        <v>74</v>
      </c>
      <c r="H65" s="425"/>
      <c r="I65" s="634"/>
      <c r="J65" s="635"/>
      <c r="K65" s="635"/>
      <c r="L65" s="635"/>
      <c r="M65" s="635"/>
      <c r="N65" s="635"/>
      <c r="O65" s="635"/>
      <c r="P65" s="635"/>
      <c r="Q65" s="635"/>
      <c r="R65" s="635"/>
      <c r="S65" s="636"/>
      <c r="T65" s="178"/>
      <c r="U65" s="637" t="s">
        <v>75</v>
      </c>
      <c r="V65" s="637"/>
      <c r="W65" s="638"/>
      <c r="X65" s="638"/>
      <c r="Y65" s="638"/>
      <c r="Z65" s="638"/>
      <c r="AA65" s="638"/>
      <c r="AB65" s="638"/>
      <c r="AC65" s="638"/>
      <c r="AD65" s="638"/>
      <c r="AE65" s="634"/>
      <c r="AF65" s="635"/>
      <c r="AG65" s="635"/>
      <c r="AH65" s="635"/>
      <c r="AI65" s="635"/>
      <c r="AJ65" s="635"/>
      <c r="AK65" s="635"/>
      <c r="AL65" s="635"/>
      <c r="AM65" s="635"/>
      <c r="AN65" s="635"/>
      <c r="AO65" s="636"/>
      <c r="AP65" s="639" t="s">
        <v>76</v>
      </c>
      <c r="AQ65" s="637"/>
      <c r="AR65" s="637"/>
      <c r="AS65" s="637"/>
      <c r="AT65" s="638"/>
      <c r="AU65" s="638"/>
      <c r="AV65" s="638"/>
      <c r="AW65" s="638"/>
      <c r="AX65" s="638"/>
      <c r="AY65" s="638"/>
      <c r="AZ65" s="638"/>
      <c r="BA65" s="638"/>
      <c r="BB65" s="638"/>
      <c r="BC65" s="638"/>
      <c r="BD65" s="638"/>
      <c r="BE65" s="640"/>
      <c r="BF65" s="634"/>
      <c r="BG65" s="635"/>
      <c r="BH65" s="635"/>
      <c r="BI65" s="635"/>
      <c r="BJ65" s="635"/>
      <c r="BK65" s="635"/>
      <c r="BL65" s="635"/>
      <c r="BM65" s="635"/>
      <c r="BN65" s="635"/>
      <c r="BO65" s="635"/>
      <c r="BP65" s="636"/>
      <c r="BQ65" s="264"/>
      <c r="BR65" s="624"/>
      <c r="BS65" s="625"/>
      <c r="BT65" s="625"/>
      <c r="BU65" s="625"/>
      <c r="BV65" s="625"/>
      <c r="BW65" s="626"/>
      <c r="BX65" s="627"/>
      <c r="BY65" s="627"/>
      <c r="BZ65" s="627"/>
      <c r="CA65" s="627"/>
      <c r="CB65" s="628"/>
      <c r="CC65" s="422"/>
      <c r="CD65" s="479"/>
      <c r="CE65" s="479"/>
      <c r="CF65" s="602"/>
      <c r="CG65" s="603"/>
      <c r="CH65" s="603"/>
      <c r="CI65" s="603"/>
      <c r="CJ65" s="603"/>
      <c r="CK65" s="603"/>
      <c r="CL65" s="603"/>
      <c r="CM65" s="604"/>
      <c r="CN65" s="605"/>
      <c r="CO65" s="479"/>
      <c r="CP65" s="479"/>
      <c r="CQ65" s="479"/>
    </row>
    <row r="66" spans="1:95" s="27" customFormat="1" ht="3" customHeight="1" thickBot="1" x14ac:dyDescent="0.3">
      <c r="A66" s="263"/>
      <c r="B66" s="48"/>
      <c r="C66" s="48"/>
      <c r="D66" s="48"/>
      <c r="E66" s="48"/>
      <c r="F66" s="48"/>
      <c r="G66" s="48"/>
      <c r="H66" s="48"/>
      <c r="I66" s="48"/>
      <c r="J66" s="265"/>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266"/>
      <c r="BB66" s="266"/>
      <c r="BC66" s="266"/>
      <c r="BD66" s="266"/>
      <c r="BE66" s="266"/>
      <c r="BF66" s="266"/>
      <c r="BG66" s="266"/>
      <c r="BH66" s="266"/>
      <c r="BI66" s="266"/>
      <c r="BJ66" s="266"/>
      <c r="BK66" s="266"/>
      <c r="BL66" s="266"/>
      <c r="BM66" s="266"/>
      <c r="BN66" s="264"/>
      <c r="BO66" s="264"/>
      <c r="BP66" s="264"/>
      <c r="BQ66" s="264"/>
      <c r="BR66" s="629"/>
      <c r="BS66" s="630"/>
      <c r="BT66" s="630"/>
      <c r="BU66" s="630"/>
      <c r="BV66" s="630"/>
      <c r="BW66" s="631"/>
      <c r="BX66" s="632"/>
      <c r="BY66" s="632"/>
      <c r="BZ66" s="632"/>
      <c r="CA66" s="632"/>
      <c r="CB66" s="633"/>
      <c r="CC66" s="422"/>
      <c r="CD66" s="479"/>
      <c r="CE66" s="479"/>
      <c r="CF66" s="618"/>
      <c r="CG66" s="551"/>
      <c r="CH66" s="551"/>
      <c r="CI66" s="551"/>
      <c r="CJ66" s="551"/>
      <c r="CK66" s="551"/>
      <c r="CL66" s="551"/>
      <c r="CM66" s="551"/>
      <c r="CN66" s="552"/>
      <c r="CO66" s="479"/>
      <c r="CP66" s="479"/>
      <c r="CQ66" s="479"/>
    </row>
    <row r="67" spans="1:95" s="262" customFormat="1" ht="17.25" customHeight="1" thickBot="1" x14ac:dyDescent="0.3">
      <c r="A67" s="649" t="s">
        <v>77</v>
      </c>
      <c r="B67" s="650"/>
      <c r="C67" s="650"/>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c r="AB67" s="651"/>
      <c r="AC67" s="651"/>
      <c r="AD67" s="651"/>
      <c r="AE67" s="651"/>
      <c r="AF67" s="651"/>
      <c r="AG67" s="651"/>
      <c r="AH67" s="651"/>
      <c r="AI67" s="651"/>
      <c r="AJ67" s="651"/>
      <c r="AK67" s="651"/>
      <c r="AL67" s="651"/>
      <c r="AM67" s="651"/>
      <c r="AN67" s="651"/>
      <c r="AO67" s="651"/>
      <c r="AP67" s="651"/>
      <c r="AQ67" s="651"/>
      <c r="AR67" s="651"/>
      <c r="AS67" s="651"/>
      <c r="AT67" s="651"/>
      <c r="AU67" s="651"/>
      <c r="AV67" s="651"/>
      <c r="AW67" s="527" t="str">
        <f>IF(BR67&lt;0,"OWED TO CITY","OWED TO EMPLOYEE")</f>
        <v>OWED TO EMPLOYEE</v>
      </c>
      <c r="AX67" s="528"/>
      <c r="AY67" s="528"/>
      <c r="AZ67" s="528"/>
      <c r="BA67" s="528"/>
      <c r="BB67" s="528"/>
      <c r="BC67" s="528"/>
      <c r="BD67" s="528"/>
      <c r="BE67" s="528"/>
      <c r="BF67" s="528"/>
      <c r="BG67" s="528"/>
      <c r="BH67" s="528"/>
      <c r="BI67" s="528"/>
      <c r="BJ67" s="528"/>
      <c r="BK67" s="528"/>
      <c r="BL67" s="477"/>
      <c r="BM67" s="477"/>
      <c r="BN67" s="529" t="s">
        <v>45</v>
      </c>
      <c r="BO67" s="529"/>
      <c r="BP67" s="529"/>
      <c r="BQ67" s="530"/>
      <c r="BR67" s="531">
        <f>SUM(BR13:CC66)</f>
        <v>0</v>
      </c>
      <c r="BS67" s="532"/>
      <c r="BT67" s="532"/>
      <c r="BU67" s="532"/>
      <c r="BV67" s="532"/>
      <c r="BW67" s="533"/>
      <c r="BX67" s="533"/>
      <c r="BY67" s="533"/>
      <c r="BZ67" s="533"/>
      <c r="CA67" s="533"/>
      <c r="CB67" s="534"/>
      <c r="CC67" s="423"/>
      <c r="CE67" s="267"/>
      <c r="CF67" s="590"/>
      <c r="CG67" s="591"/>
      <c r="CH67" s="591"/>
      <c r="CI67" s="591"/>
      <c r="CJ67" s="591"/>
      <c r="CK67" s="591"/>
      <c r="CL67" s="591"/>
      <c r="CM67" s="591"/>
      <c r="CN67" s="591"/>
      <c r="CO67" s="261"/>
      <c r="CP67" s="261"/>
      <c r="CQ67" s="261"/>
    </row>
    <row r="68" spans="1:95" s="27" customFormat="1" ht="4.5" customHeight="1" x14ac:dyDescent="0.25">
      <c r="A68" s="593" t="s">
        <v>78</v>
      </c>
      <c r="B68" s="594"/>
      <c r="C68" s="594"/>
      <c r="D68" s="594"/>
      <c r="E68" s="594"/>
      <c r="F68" s="594"/>
      <c r="G68" s="594"/>
      <c r="H68" s="594"/>
      <c r="I68" s="594"/>
      <c r="J68" s="594"/>
      <c r="K68" s="594"/>
      <c r="L68" s="594"/>
      <c r="M68" s="594"/>
      <c r="N68" s="594"/>
      <c r="O68" s="594"/>
      <c r="P68" s="594"/>
      <c r="Q68" s="594"/>
      <c r="R68" s="594"/>
      <c r="S68" s="594"/>
      <c r="T68" s="594"/>
      <c r="U68" s="594"/>
      <c r="V68" s="400"/>
      <c r="W68" s="597"/>
      <c r="X68" s="598"/>
      <c r="Y68" s="598"/>
      <c r="Z68" s="598"/>
      <c r="AA68" s="598"/>
      <c r="AB68" s="598"/>
      <c r="AC68" s="598"/>
      <c r="AD68" s="598"/>
      <c r="AE68" s="598"/>
      <c r="AF68" s="598"/>
      <c r="AG68" s="598"/>
      <c r="AH68" s="598"/>
      <c r="AI68" s="598"/>
      <c r="AJ68" s="598"/>
      <c r="AK68" s="598"/>
      <c r="AL68" s="598"/>
      <c r="AM68" s="598"/>
      <c r="AN68" s="598"/>
      <c r="AO68" s="598"/>
      <c r="AP68" s="598"/>
      <c r="AQ68" s="598"/>
      <c r="AR68" s="598"/>
      <c r="AS68" s="598"/>
      <c r="AT68" s="598"/>
      <c r="AU68" s="598"/>
      <c r="AV68" s="598"/>
      <c r="AW68" s="598"/>
      <c r="AX68" s="598"/>
      <c r="AY68" s="598"/>
      <c r="AZ68" s="598"/>
      <c r="BA68" s="598"/>
      <c r="BB68" s="598"/>
      <c r="BC68" s="598"/>
      <c r="BD68" s="598"/>
      <c r="BE68" s="598"/>
      <c r="BF68" s="598"/>
      <c r="BG68" s="598"/>
      <c r="BH68" s="598"/>
      <c r="BI68" s="598"/>
      <c r="BJ68" s="598"/>
      <c r="BK68" s="598"/>
      <c r="BL68" s="598"/>
      <c r="BM68" s="598"/>
      <c r="BN68" s="598"/>
      <c r="BO68" s="598"/>
      <c r="BP68" s="598"/>
      <c r="BQ68" s="598"/>
      <c r="BR68" s="175"/>
      <c r="BS68" s="175"/>
      <c r="BT68" s="175"/>
      <c r="BU68" s="175"/>
      <c r="BV68" s="175"/>
      <c r="BW68" s="175"/>
      <c r="BX68" s="175"/>
      <c r="BY68" s="175"/>
      <c r="BZ68" s="175"/>
      <c r="CA68" s="175"/>
      <c r="CB68" s="465"/>
      <c r="CC68" s="268"/>
      <c r="CD68" s="479"/>
      <c r="CE68" s="479"/>
      <c r="CF68" s="592"/>
      <c r="CG68" s="592"/>
      <c r="CH68" s="592"/>
      <c r="CI68" s="592"/>
      <c r="CJ68" s="592"/>
      <c r="CK68" s="592"/>
      <c r="CL68" s="592"/>
      <c r="CM68" s="592"/>
      <c r="CN68" s="592"/>
      <c r="CO68" s="479"/>
      <c r="CP68" s="479"/>
      <c r="CQ68" s="479"/>
    </row>
    <row r="69" spans="1:95" s="27" customFormat="1" ht="7.5" customHeight="1" x14ac:dyDescent="0.25">
      <c r="A69" s="595"/>
      <c r="B69" s="596"/>
      <c r="C69" s="596"/>
      <c r="D69" s="596"/>
      <c r="E69" s="596"/>
      <c r="F69" s="596"/>
      <c r="G69" s="596"/>
      <c r="H69" s="596"/>
      <c r="I69" s="596"/>
      <c r="J69" s="596"/>
      <c r="K69" s="596"/>
      <c r="L69" s="596"/>
      <c r="M69" s="596"/>
      <c r="N69" s="596"/>
      <c r="O69" s="596"/>
      <c r="P69" s="596"/>
      <c r="Q69" s="596"/>
      <c r="R69" s="596"/>
      <c r="S69" s="596"/>
      <c r="T69" s="596"/>
      <c r="U69" s="596"/>
      <c r="V69" s="400"/>
      <c r="W69" s="599" t="s">
        <v>79</v>
      </c>
      <c r="X69" s="600"/>
      <c r="Y69" s="600"/>
      <c r="Z69" s="600"/>
      <c r="AA69" s="600"/>
      <c r="AB69" s="600"/>
      <c r="AC69" s="600"/>
      <c r="AD69" s="600"/>
      <c r="AE69" s="600"/>
      <c r="AF69" s="600"/>
      <c r="AG69" s="600"/>
      <c r="AH69" s="600"/>
      <c r="AI69" s="600"/>
      <c r="AJ69" s="600"/>
      <c r="AK69" s="600"/>
      <c r="AL69" s="600"/>
      <c r="AM69" s="600"/>
      <c r="AN69" s="600"/>
      <c r="AO69" s="600"/>
      <c r="AP69" s="600"/>
      <c r="AQ69" s="600"/>
      <c r="AR69" s="600"/>
      <c r="AS69" s="600"/>
      <c r="AT69" s="600"/>
      <c r="AU69" s="600"/>
      <c r="AV69" s="600"/>
      <c r="AW69" s="600"/>
      <c r="AX69" s="600"/>
      <c r="AY69" s="600"/>
      <c r="AZ69" s="600"/>
      <c r="BA69" s="600"/>
      <c r="BB69" s="600"/>
      <c r="BC69" s="600"/>
      <c r="BD69" s="600"/>
      <c r="BE69" s="600"/>
      <c r="BF69" s="600"/>
      <c r="BG69" s="600"/>
      <c r="BH69" s="600"/>
      <c r="BI69" s="600"/>
      <c r="BJ69" s="600"/>
      <c r="BK69" s="600"/>
      <c r="BL69" s="600"/>
      <c r="BM69" s="600"/>
      <c r="BN69" s="600"/>
      <c r="BO69" s="600"/>
      <c r="BP69" s="600"/>
      <c r="BQ69" s="600"/>
      <c r="BR69" s="600"/>
      <c r="BS69" s="600"/>
      <c r="BT69" s="600"/>
      <c r="BU69" s="600"/>
      <c r="BV69" s="600"/>
      <c r="BW69" s="600"/>
      <c r="BX69" s="600"/>
      <c r="BY69" s="600"/>
      <c r="BZ69" s="600"/>
      <c r="CA69" s="600"/>
      <c r="CB69" s="466"/>
      <c r="CC69" s="269"/>
      <c r="CD69" s="175"/>
      <c r="CE69" s="175"/>
      <c r="CF69" s="545" t="s">
        <v>80</v>
      </c>
      <c r="CG69" s="601"/>
      <c r="CH69" s="601"/>
      <c r="CI69" s="601"/>
      <c r="CJ69" s="601"/>
      <c r="CK69" s="601"/>
      <c r="CL69" s="601"/>
      <c r="CM69" s="547"/>
      <c r="CN69" s="548"/>
      <c r="CO69" s="479"/>
      <c r="CP69" s="479"/>
      <c r="CQ69" s="479"/>
    </row>
    <row r="70" spans="1:95" s="27" customFormat="1" ht="9" customHeight="1" x14ac:dyDescent="0.25">
      <c r="A70" s="398"/>
      <c r="B70" s="400"/>
      <c r="C70" s="400"/>
      <c r="D70" s="399" t="s">
        <v>45</v>
      </c>
      <c r="E70" s="362" t="s">
        <v>81</v>
      </c>
      <c r="F70" s="478"/>
      <c r="G70" s="329"/>
      <c r="H70" s="329"/>
      <c r="I70" s="329"/>
      <c r="J70" s="329"/>
      <c r="K70" s="329"/>
      <c r="L70" s="329"/>
      <c r="M70" s="329"/>
      <c r="N70" s="329"/>
      <c r="O70" s="329"/>
      <c r="P70" s="329"/>
      <c r="Q70" s="329"/>
      <c r="R70" s="400"/>
      <c r="S70" s="400"/>
      <c r="T70" s="400"/>
      <c r="U70" s="401"/>
      <c r="V70" s="400"/>
      <c r="W70" s="271"/>
      <c r="X70" s="608" t="s">
        <v>82</v>
      </c>
      <c r="Y70" s="609"/>
      <c r="Z70" s="609"/>
      <c r="AA70" s="609"/>
      <c r="AB70" s="609"/>
      <c r="AC70" s="609"/>
      <c r="AD70" s="609"/>
      <c r="AE70" s="610"/>
      <c r="AF70" s="608" t="s">
        <v>82</v>
      </c>
      <c r="AG70" s="609"/>
      <c r="AH70" s="609"/>
      <c r="AI70" s="609"/>
      <c r="AJ70" s="609"/>
      <c r="AK70" s="609"/>
      <c r="AL70" s="609"/>
      <c r="AM70" s="610"/>
      <c r="AN70" s="608" t="s">
        <v>82</v>
      </c>
      <c r="AO70" s="609"/>
      <c r="AP70" s="609"/>
      <c r="AQ70" s="609"/>
      <c r="AR70" s="609"/>
      <c r="AS70" s="609"/>
      <c r="AT70" s="609"/>
      <c r="AU70" s="610"/>
      <c r="AV70" s="608" t="s">
        <v>82</v>
      </c>
      <c r="AW70" s="609"/>
      <c r="AX70" s="609"/>
      <c r="AY70" s="609"/>
      <c r="AZ70" s="609"/>
      <c r="BA70" s="609"/>
      <c r="BB70" s="609"/>
      <c r="BC70" s="610"/>
      <c r="BD70" s="641" t="s">
        <v>83</v>
      </c>
      <c r="BE70" s="642"/>
      <c r="BF70" s="642"/>
      <c r="BG70" s="642"/>
      <c r="BH70" s="642"/>
      <c r="BI70" s="642"/>
      <c r="BJ70" s="643"/>
      <c r="BK70" s="644" t="s">
        <v>84</v>
      </c>
      <c r="BL70" s="644"/>
      <c r="BM70" s="644"/>
      <c r="BN70" s="645"/>
      <c r="BO70" s="645"/>
      <c r="BP70" s="645"/>
      <c r="BQ70" s="645"/>
      <c r="BR70" s="646" t="s">
        <v>85</v>
      </c>
      <c r="BS70" s="647"/>
      <c r="BT70" s="647"/>
      <c r="BU70" s="647"/>
      <c r="BV70" s="647"/>
      <c r="BW70" s="647"/>
      <c r="BX70" s="647"/>
      <c r="BY70" s="647"/>
      <c r="BZ70" s="647"/>
      <c r="CA70" s="648"/>
      <c r="CB70" s="467"/>
      <c r="CC70" s="269"/>
      <c r="CD70" s="479"/>
      <c r="CE70" s="479"/>
      <c r="CF70" s="602"/>
      <c r="CG70" s="603"/>
      <c r="CH70" s="603"/>
      <c r="CI70" s="603"/>
      <c r="CJ70" s="603"/>
      <c r="CK70" s="603"/>
      <c r="CL70" s="603"/>
      <c r="CM70" s="604"/>
      <c r="CN70" s="605"/>
      <c r="CO70" s="272"/>
      <c r="CP70" s="479"/>
      <c r="CQ70" s="479"/>
    </row>
    <row r="71" spans="1:95" s="27" customFormat="1" ht="10.5" customHeight="1" x14ac:dyDescent="0.25">
      <c r="A71" s="398"/>
      <c r="B71" s="400"/>
      <c r="C71" s="400"/>
      <c r="D71" s="399" t="s">
        <v>45</v>
      </c>
      <c r="E71" s="362" t="s">
        <v>86</v>
      </c>
      <c r="F71" s="478"/>
      <c r="G71" s="329"/>
      <c r="H71" s="329"/>
      <c r="I71" s="329"/>
      <c r="J71" s="329"/>
      <c r="K71" s="329"/>
      <c r="L71" s="329"/>
      <c r="M71" s="329"/>
      <c r="N71" s="329"/>
      <c r="O71" s="329"/>
      <c r="P71" s="329"/>
      <c r="Q71" s="329"/>
      <c r="R71" s="400"/>
      <c r="S71" s="400"/>
      <c r="T71" s="400"/>
      <c r="U71" s="401"/>
      <c r="V71" s="400"/>
      <c r="W71" s="273"/>
      <c r="X71" s="521"/>
      <c r="Y71" s="522"/>
      <c r="Z71" s="522"/>
      <c r="AA71" s="522"/>
      <c r="AB71" s="522"/>
      <c r="AC71" s="522"/>
      <c r="AD71" s="522"/>
      <c r="AE71" s="523"/>
      <c r="AF71" s="521"/>
      <c r="AG71" s="522"/>
      <c r="AH71" s="522"/>
      <c r="AI71" s="522"/>
      <c r="AJ71" s="522"/>
      <c r="AK71" s="522"/>
      <c r="AL71" s="522"/>
      <c r="AM71" s="523"/>
      <c r="AN71" s="521"/>
      <c r="AO71" s="522"/>
      <c r="AP71" s="522"/>
      <c r="AQ71" s="522"/>
      <c r="AR71" s="522"/>
      <c r="AS71" s="522"/>
      <c r="AT71" s="522"/>
      <c r="AU71" s="523"/>
      <c r="AV71" s="521"/>
      <c r="AW71" s="522"/>
      <c r="AX71" s="522"/>
      <c r="AY71" s="522"/>
      <c r="AZ71" s="522"/>
      <c r="BA71" s="522"/>
      <c r="BB71" s="522"/>
      <c r="BC71" s="523"/>
      <c r="BD71" s="582"/>
      <c r="BE71" s="583"/>
      <c r="BF71" s="583"/>
      <c r="BG71" s="583"/>
      <c r="BH71" s="583"/>
      <c r="BI71" s="583"/>
      <c r="BJ71" s="584"/>
      <c r="BK71" s="588"/>
      <c r="BL71" s="588"/>
      <c r="BM71" s="588"/>
      <c r="BN71" s="589"/>
      <c r="BO71" s="589"/>
      <c r="BP71" s="589"/>
      <c r="BQ71" s="589"/>
      <c r="BR71" s="576"/>
      <c r="BS71" s="577"/>
      <c r="BT71" s="577"/>
      <c r="BU71" s="577"/>
      <c r="BV71" s="577"/>
      <c r="BW71" s="577"/>
      <c r="BX71" s="577"/>
      <c r="BY71" s="577"/>
      <c r="BZ71" s="577"/>
      <c r="CA71" s="578"/>
      <c r="CB71" s="467"/>
      <c r="CC71" s="269"/>
      <c r="CD71" s="274"/>
      <c r="CE71" s="274"/>
      <c r="CF71" s="602"/>
      <c r="CG71" s="603"/>
      <c r="CH71" s="603"/>
      <c r="CI71" s="603"/>
      <c r="CJ71" s="603"/>
      <c r="CK71" s="603"/>
      <c r="CL71" s="603"/>
      <c r="CM71" s="604"/>
      <c r="CN71" s="605"/>
      <c r="CO71" s="272"/>
      <c r="CP71" s="479"/>
      <c r="CQ71" s="479"/>
    </row>
    <row r="72" spans="1:95" s="27" customFormat="1" ht="9.75" customHeight="1" x14ac:dyDescent="0.25">
      <c r="A72" s="398"/>
      <c r="B72" s="400"/>
      <c r="C72" s="400"/>
      <c r="D72" s="399" t="s">
        <v>45</v>
      </c>
      <c r="E72" s="362" t="s">
        <v>87</v>
      </c>
      <c r="F72" s="478"/>
      <c r="G72" s="329"/>
      <c r="H72" s="329"/>
      <c r="I72" s="329"/>
      <c r="J72" s="329"/>
      <c r="K72" s="329"/>
      <c r="L72" s="329"/>
      <c r="M72" s="329"/>
      <c r="N72" s="329"/>
      <c r="O72" s="329"/>
      <c r="P72" s="329"/>
      <c r="Q72" s="329"/>
      <c r="R72" s="400"/>
      <c r="S72" s="400"/>
      <c r="T72" s="400"/>
      <c r="U72" s="401"/>
      <c r="V72" s="400"/>
      <c r="W72" s="273"/>
      <c r="X72" s="524"/>
      <c r="Y72" s="525"/>
      <c r="Z72" s="525"/>
      <c r="AA72" s="525"/>
      <c r="AB72" s="525"/>
      <c r="AC72" s="525"/>
      <c r="AD72" s="525"/>
      <c r="AE72" s="526"/>
      <c r="AF72" s="524"/>
      <c r="AG72" s="525"/>
      <c r="AH72" s="525"/>
      <c r="AI72" s="525"/>
      <c r="AJ72" s="525"/>
      <c r="AK72" s="525"/>
      <c r="AL72" s="525"/>
      <c r="AM72" s="526"/>
      <c r="AN72" s="524"/>
      <c r="AO72" s="525"/>
      <c r="AP72" s="525"/>
      <c r="AQ72" s="525"/>
      <c r="AR72" s="525"/>
      <c r="AS72" s="525"/>
      <c r="AT72" s="525"/>
      <c r="AU72" s="526"/>
      <c r="AV72" s="524"/>
      <c r="AW72" s="525"/>
      <c r="AX72" s="525"/>
      <c r="AY72" s="525"/>
      <c r="AZ72" s="525"/>
      <c r="BA72" s="525"/>
      <c r="BB72" s="525"/>
      <c r="BC72" s="526"/>
      <c r="BD72" s="585"/>
      <c r="BE72" s="586"/>
      <c r="BF72" s="586"/>
      <c r="BG72" s="586"/>
      <c r="BH72" s="586"/>
      <c r="BI72" s="586"/>
      <c r="BJ72" s="587"/>
      <c r="BK72" s="589"/>
      <c r="BL72" s="589"/>
      <c r="BM72" s="589"/>
      <c r="BN72" s="589"/>
      <c r="BO72" s="589"/>
      <c r="BP72" s="589"/>
      <c r="BQ72" s="589"/>
      <c r="BR72" s="579"/>
      <c r="BS72" s="580"/>
      <c r="BT72" s="580"/>
      <c r="BU72" s="580"/>
      <c r="BV72" s="580"/>
      <c r="BW72" s="580"/>
      <c r="BX72" s="580"/>
      <c r="BY72" s="580"/>
      <c r="BZ72" s="580"/>
      <c r="CA72" s="581"/>
      <c r="CB72" s="467"/>
      <c r="CC72" s="269"/>
      <c r="CD72" s="274"/>
      <c r="CE72" s="274"/>
      <c r="CF72" s="602"/>
      <c r="CG72" s="603"/>
      <c r="CH72" s="603"/>
      <c r="CI72" s="603"/>
      <c r="CJ72" s="603"/>
      <c r="CK72" s="603"/>
      <c r="CL72" s="603"/>
      <c r="CM72" s="604"/>
      <c r="CN72" s="605"/>
      <c r="CO72" s="272"/>
      <c r="CP72" s="479"/>
      <c r="CQ72" s="479"/>
    </row>
    <row r="73" spans="1:95" s="27" customFormat="1" ht="9.75" customHeight="1" x14ac:dyDescent="0.25">
      <c r="A73" s="398"/>
      <c r="B73" s="400"/>
      <c r="C73" s="400"/>
      <c r="D73" s="399" t="s">
        <v>45</v>
      </c>
      <c r="E73" s="362" t="s">
        <v>88</v>
      </c>
      <c r="F73" s="478"/>
      <c r="G73" s="329"/>
      <c r="H73" s="329"/>
      <c r="I73" s="329"/>
      <c r="J73" s="329"/>
      <c r="K73" s="329"/>
      <c r="L73" s="329"/>
      <c r="M73" s="329"/>
      <c r="N73" s="329"/>
      <c r="O73" s="329"/>
      <c r="P73" s="329"/>
      <c r="Q73" s="329"/>
      <c r="R73" s="400"/>
      <c r="S73" s="400"/>
      <c r="T73" s="400"/>
      <c r="U73" s="401"/>
      <c r="V73" s="400"/>
      <c r="W73" s="273"/>
      <c r="X73" s="521"/>
      <c r="Y73" s="522"/>
      <c r="Z73" s="522"/>
      <c r="AA73" s="522"/>
      <c r="AB73" s="522"/>
      <c r="AC73" s="522"/>
      <c r="AD73" s="522"/>
      <c r="AE73" s="523"/>
      <c r="AF73" s="521"/>
      <c r="AG73" s="522"/>
      <c r="AH73" s="522"/>
      <c r="AI73" s="522"/>
      <c r="AJ73" s="522"/>
      <c r="AK73" s="522"/>
      <c r="AL73" s="522"/>
      <c r="AM73" s="523"/>
      <c r="AN73" s="521"/>
      <c r="AO73" s="522"/>
      <c r="AP73" s="522"/>
      <c r="AQ73" s="522"/>
      <c r="AR73" s="522"/>
      <c r="AS73" s="522"/>
      <c r="AT73" s="522"/>
      <c r="AU73" s="523"/>
      <c r="AV73" s="521"/>
      <c r="AW73" s="522"/>
      <c r="AX73" s="522"/>
      <c r="AY73" s="522"/>
      <c r="AZ73" s="522"/>
      <c r="BA73" s="522"/>
      <c r="BB73" s="522"/>
      <c r="BC73" s="523"/>
      <c r="BD73" s="582"/>
      <c r="BE73" s="583"/>
      <c r="BF73" s="583"/>
      <c r="BG73" s="583"/>
      <c r="BH73" s="583"/>
      <c r="BI73" s="583"/>
      <c r="BJ73" s="584"/>
      <c r="BK73" s="588"/>
      <c r="BL73" s="588"/>
      <c r="BM73" s="588"/>
      <c r="BN73" s="589"/>
      <c r="BO73" s="589"/>
      <c r="BP73" s="589"/>
      <c r="BQ73" s="589"/>
      <c r="BR73" s="576"/>
      <c r="BS73" s="577"/>
      <c r="BT73" s="577"/>
      <c r="BU73" s="577"/>
      <c r="BV73" s="577"/>
      <c r="BW73" s="577"/>
      <c r="BX73" s="577"/>
      <c r="BY73" s="577"/>
      <c r="BZ73" s="577"/>
      <c r="CA73" s="578"/>
      <c r="CB73" s="467"/>
      <c r="CC73" s="269"/>
      <c r="CD73" s="275"/>
      <c r="CE73" s="275"/>
      <c r="CF73" s="602"/>
      <c r="CG73" s="603"/>
      <c r="CH73" s="603"/>
      <c r="CI73" s="603"/>
      <c r="CJ73" s="603"/>
      <c r="CK73" s="603"/>
      <c r="CL73" s="603"/>
      <c r="CM73" s="604"/>
      <c r="CN73" s="605"/>
      <c r="CO73" s="272"/>
      <c r="CP73" s="479"/>
      <c r="CQ73" s="479"/>
    </row>
    <row r="74" spans="1:95" s="27" customFormat="1" ht="9.75" customHeight="1" x14ac:dyDescent="0.25">
      <c r="A74" s="398"/>
      <c r="B74" s="400"/>
      <c r="C74" s="400"/>
      <c r="D74" s="399" t="s">
        <v>45</v>
      </c>
      <c r="E74" s="362" t="s">
        <v>89</v>
      </c>
      <c r="F74" s="478"/>
      <c r="G74" s="329"/>
      <c r="H74" s="329"/>
      <c r="I74" s="329"/>
      <c r="J74" s="329"/>
      <c r="K74" s="329"/>
      <c r="L74" s="329"/>
      <c r="M74" s="329"/>
      <c r="N74" s="329"/>
      <c r="O74" s="329"/>
      <c r="P74" s="329"/>
      <c r="Q74" s="329"/>
      <c r="R74" s="400"/>
      <c r="S74" s="400"/>
      <c r="T74" s="400"/>
      <c r="U74" s="401"/>
      <c r="V74" s="400"/>
      <c r="W74" s="273"/>
      <c r="X74" s="524"/>
      <c r="Y74" s="525"/>
      <c r="Z74" s="525"/>
      <c r="AA74" s="525"/>
      <c r="AB74" s="525"/>
      <c r="AC74" s="525"/>
      <c r="AD74" s="525"/>
      <c r="AE74" s="526"/>
      <c r="AF74" s="524"/>
      <c r="AG74" s="525"/>
      <c r="AH74" s="525"/>
      <c r="AI74" s="525"/>
      <c r="AJ74" s="525"/>
      <c r="AK74" s="525"/>
      <c r="AL74" s="525"/>
      <c r="AM74" s="526"/>
      <c r="AN74" s="524"/>
      <c r="AO74" s="525"/>
      <c r="AP74" s="525"/>
      <c r="AQ74" s="525"/>
      <c r="AR74" s="525"/>
      <c r="AS74" s="525"/>
      <c r="AT74" s="525"/>
      <c r="AU74" s="526"/>
      <c r="AV74" s="524"/>
      <c r="AW74" s="525"/>
      <c r="AX74" s="525"/>
      <c r="AY74" s="525"/>
      <c r="AZ74" s="525"/>
      <c r="BA74" s="525"/>
      <c r="BB74" s="525"/>
      <c r="BC74" s="526"/>
      <c r="BD74" s="585"/>
      <c r="BE74" s="586"/>
      <c r="BF74" s="586"/>
      <c r="BG74" s="586"/>
      <c r="BH74" s="586"/>
      <c r="BI74" s="586"/>
      <c r="BJ74" s="587"/>
      <c r="BK74" s="589"/>
      <c r="BL74" s="589"/>
      <c r="BM74" s="589"/>
      <c r="BN74" s="589"/>
      <c r="BO74" s="589"/>
      <c r="BP74" s="589"/>
      <c r="BQ74" s="589"/>
      <c r="BR74" s="579"/>
      <c r="BS74" s="580"/>
      <c r="BT74" s="580"/>
      <c r="BU74" s="580"/>
      <c r="BV74" s="580"/>
      <c r="BW74" s="580"/>
      <c r="BX74" s="580"/>
      <c r="BY74" s="580"/>
      <c r="BZ74" s="580"/>
      <c r="CA74" s="581"/>
      <c r="CB74" s="467"/>
      <c r="CC74" s="269"/>
      <c r="CD74" s="276"/>
      <c r="CE74" s="276"/>
      <c r="CF74" s="602"/>
      <c r="CG74" s="603"/>
      <c r="CH74" s="603"/>
      <c r="CI74" s="603"/>
      <c r="CJ74" s="603"/>
      <c r="CK74" s="603"/>
      <c r="CL74" s="603"/>
      <c r="CM74" s="604"/>
      <c r="CN74" s="605"/>
      <c r="CO74" s="272"/>
      <c r="CP74" s="479"/>
      <c r="CQ74" s="479"/>
    </row>
    <row r="75" spans="1:95" s="27" customFormat="1" ht="5.25" customHeight="1" x14ac:dyDescent="0.25">
      <c r="A75" s="398"/>
      <c r="B75" s="400"/>
      <c r="C75" s="400"/>
      <c r="D75" s="483"/>
      <c r="E75" s="362"/>
      <c r="F75" s="400"/>
      <c r="G75" s="400"/>
      <c r="H75" s="400"/>
      <c r="I75" s="400"/>
      <c r="J75" s="400"/>
      <c r="K75" s="400"/>
      <c r="L75" s="400"/>
      <c r="M75" s="400"/>
      <c r="N75" s="400"/>
      <c r="O75" s="400"/>
      <c r="P75" s="400"/>
      <c r="Q75" s="400"/>
      <c r="R75" s="400"/>
      <c r="S75" s="400"/>
      <c r="T75" s="400"/>
      <c r="U75" s="400"/>
      <c r="V75" s="400"/>
      <c r="W75" s="468"/>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70"/>
      <c r="CC75" s="269"/>
      <c r="CD75" s="276"/>
      <c r="CE75" s="276"/>
      <c r="CF75" s="602"/>
      <c r="CG75" s="603"/>
      <c r="CH75" s="603"/>
      <c r="CI75" s="603"/>
      <c r="CJ75" s="603"/>
      <c r="CK75" s="603"/>
      <c r="CL75" s="603"/>
      <c r="CM75" s="604"/>
      <c r="CN75" s="605"/>
      <c r="CO75" s="272"/>
      <c r="CP75" s="479"/>
      <c r="CQ75" s="479"/>
    </row>
    <row r="76" spans="1:95" s="27" customFormat="1" ht="3" customHeight="1" thickBot="1" x14ac:dyDescent="0.3">
      <c r="A76" s="270"/>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79"/>
      <c r="AO76" s="479"/>
      <c r="AP76" s="479"/>
      <c r="AQ76" s="479"/>
      <c r="AR76" s="479"/>
      <c r="AS76" s="479"/>
      <c r="AT76" s="479"/>
      <c r="AU76" s="479"/>
      <c r="AV76" s="479"/>
      <c r="AW76" s="479"/>
      <c r="AX76" s="479"/>
      <c r="AY76" s="479"/>
      <c r="AZ76" s="479"/>
      <c r="BA76" s="479"/>
      <c r="BB76" s="479"/>
      <c r="BC76" s="479"/>
      <c r="BD76" s="479"/>
      <c r="BE76" s="479"/>
      <c r="BF76" s="479"/>
      <c r="BG76" s="479"/>
      <c r="BH76" s="479"/>
      <c r="BI76" s="479"/>
      <c r="BJ76" s="479"/>
      <c r="BK76" s="479"/>
      <c r="BL76" s="479"/>
      <c r="BM76" s="479"/>
      <c r="BN76" s="479"/>
      <c r="BO76" s="479"/>
      <c r="BP76" s="479"/>
      <c r="BQ76" s="479"/>
      <c r="BR76" s="479"/>
      <c r="BS76" s="479"/>
      <c r="BT76" s="479"/>
      <c r="BU76" s="479"/>
      <c r="BV76" s="479"/>
      <c r="BW76" s="479"/>
      <c r="BX76" s="479"/>
      <c r="BY76" s="479"/>
      <c r="BZ76" s="479"/>
      <c r="CA76" s="479"/>
      <c r="CB76" s="277"/>
      <c r="CC76" s="278"/>
      <c r="CD76" s="479"/>
      <c r="CE76" s="479"/>
      <c r="CF76" s="606"/>
      <c r="CG76" s="607"/>
      <c r="CH76" s="607"/>
      <c r="CI76" s="607"/>
      <c r="CJ76" s="607"/>
      <c r="CK76" s="607"/>
      <c r="CL76" s="607"/>
      <c r="CM76" s="551"/>
      <c r="CN76" s="552"/>
      <c r="CO76" s="479"/>
      <c r="CP76" s="479"/>
      <c r="CQ76" s="479"/>
    </row>
    <row r="77" spans="1:95" s="27" customFormat="1" ht="14.45" customHeight="1" thickBot="1" x14ac:dyDescent="0.3">
      <c r="A77" s="562" t="s">
        <v>90</v>
      </c>
      <c r="B77" s="563"/>
      <c r="C77" s="563"/>
      <c r="D77" s="564"/>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c r="AK77" s="564"/>
      <c r="AL77" s="564"/>
      <c r="AM77" s="564"/>
      <c r="AN77" s="564"/>
      <c r="AO77" s="564"/>
      <c r="AP77" s="564"/>
      <c r="AQ77" s="564"/>
      <c r="AR77" s="564"/>
      <c r="AS77" s="564"/>
      <c r="AT77" s="564"/>
      <c r="AU77" s="564"/>
      <c r="AV77" s="564"/>
      <c r="AW77" s="564"/>
      <c r="AX77" s="564"/>
      <c r="AY77" s="564"/>
      <c r="AZ77" s="564"/>
      <c r="BA77" s="564"/>
      <c r="BB77" s="564"/>
      <c r="BC77" s="564"/>
      <c r="BD77" s="564"/>
      <c r="BE77" s="564"/>
      <c r="BF77" s="564"/>
      <c r="BG77" s="564"/>
      <c r="BH77" s="564"/>
      <c r="BI77" s="564"/>
      <c r="BJ77" s="564"/>
      <c r="BK77" s="564"/>
      <c r="BL77" s="564"/>
      <c r="BM77" s="564"/>
      <c r="BN77" s="564"/>
      <c r="BO77" s="564"/>
      <c r="BP77" s="564"/>
      <c r="BQ77" s="564"/>
      <c r="BR77" s="564"/>
      <c r="BS77" s="564"/>
      <c r="BT77" s="564"/>
      <c r="BU77" s="564"/>
      <c r="BV77" s="564"/>
      <c r="BW77" s="564"/>
      <c r="BX77" s="564"/>
      <c r="BY77" s="564"/>
      <c r="BZ77" s="564"/>
      <c r="CA77" s="564"/>
      <c r="CB77" s="565"/>
      <c r="CC77" s="279"/>
      <c r="CD77" s="280"/>
      <c r="CE77" s="280"/>
      <c r="CF77" s="280"/>
      <c r="CG77" s="322"/>
      <c r="CH77" s="322"/>
      <c r="CI77" s="322"/>
      <c r="CJ77" s="322"/>
      <c r="CK77" s="322"/>
      <c r="CL77" s="322"/>
      <c r="CM77" s="479"/>
      <c r="CN77" s="479"/>
      <c r="CO77" s="479"/>
      <c r="CP77" s="479"/>
      <c r="CQ77" s="479"/>
    </row>
    <row r="78" spans="1:95" s="283" customFormat="1" ht="26.25" customHeight="1" x14ac:dyDescent="0.25">
      <c r="A78" s="566" t="s">
        <v>91</v>
      </c>
      <c r="B78" s="567"/>
      <c r="C78" s="567"/>
      <c r="D78" s="567"/>
      <c r="E78" s="567"/>
      <c r="F78" s="567"/>
      <c r="G78" s="567"/>
      <c r="H78" s="567"/>
      <c r="I78" s="567"/>
      <c r="J78" s="567"/>
      <c r="K78" s="567"/>
      <c r="L78" s="567"/>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c r="AQ78" s="567"/>
      <c r="AR78" s="567"/>
      <c r="AS78" s="567"/>
      <c r="AT78" s="567"/>
      <c r="AU78" s="567"/>
      <c r="AV78" s="567"/>
      <c r="AW78" s="567"/>
      <c r="AX78" s="567"/>
      <c r="AY78" s="567"/>
      <c r="AZ78" s="567"/>
      <c r="BA78" s="567"/>
      <c r="BB78" s="567"/>
      <c r="BC78" s="567"/>
      <c r="BD78" s="567"/>
      <c r="BE78" s="567"/>
      <c r="BF78" s="567"/>
      <c r="BG78" s="567"/>
      <c r="BH78" s="567"/>
      <c r="BI78" s="567"/>
      <c r="BJ78" s="567"/>
      <c r="BK78" s="567"/>
      <c r="BL78" s="567"/>
      <c r="BM78" s="567"/>
      <c r="BN78" s="567"/>
      <c r="BO78" s="567"/>
      <c r="BP78" s="567"/>
      <c r="BQ78" s="567"/>
      <c r="BR78" s="567"/>
      <c r="BS78" s="567"/>
      <c r="BT78" s="567"/>
      <c r="BU78" s="567"/>
      <c r="BV78" s="567"/>
      <c r="BW78" s="567"/>
      <c r="BX78" s="567"/>
      <c r="BY78" s="567"/>
      <c r="BZ78" s="567"/>
      <c r="CA78" s="567"/>
      <c r="CB78" s="568"/>
      <c r="CC78" s="281"/>
      <c r="CD78" s="282"/>
      <c r="CE78" s="282"/>
      <c r="CF78" s="282"/>
      <c r="CG78" s="282"/>
      <c r="CH78" s="282"/>
      <c r="CI78" s="282"/>
      <c r="CJ78" s="282"/>
      <c r="CK78" s="282"/>
      <c r="CL78" s="282"/>
      <c r="CM78" s="282"/>
      <c r="CN78" s="282"/>
      <c r="CO78" s="282"/>
      <c r="CP78" s="282"/>
      <c r="CQ78" s="282"/>
    </row>
    <row r="79" spans="1:95" s="287" customFormat="1" ht="19.5" customHeight="1" x14ac:dyDescent="0.2">
      <c r="A79" s="402" t="s">
        <v>92</v>
      </c>
      <c r="B79" s="403"/>
      <c r="C79" s="403"/>
      <c r="D79" s="403"/>
      <c r="E79" s="403"/>
      <c r="F79" s="403"/>
      <c r="G79" s="403"/>
      <c r="H79" s="403"/>
      <c r="I79" s="403"/>
      <c r="J79" s="403"/>
      <c r="K79" s="403"/>
      <c r="L79" s="403"/>
      <c r="M79" s="403"/>
      <c r="N79" s="403"/>
      <c r="O79" s="403"/>
      <c r="P79" s="403"/>
      <c r="Q79" s="403"/>
      <c r="R79" s="403"/>
      <c r="S79" s="403"/>
      <c r="T79" s="403"/>
      <c r="U79" s="403"/>
      <c r="V79" s="403"/>
      <c r="W79" s="403"/>
      <c r="X79" s="403"/>
      <c r="Y79" s="403" t="s">
        <v>66</v>
      </c>
      <c r="Z79" s="403"/>
      <c r="AA79" s="403"/>
      <c r="AB79" s="403"/>
      <c r="AC79" s="403"/>
      <c r="AD79" s="403"/>
      <c r="AE79" s="403"/>
      <c r="AF79" s="403"/>
      <c r="AG79" s="403"/>
      <c r="AH79" s="403"/>
      <c r="AI79" s="403"/>
      <c r="AJ79" s="403"/>
      <c r="AK79" s="403"/>
      <c r="AL79" s="403"/>
      <c r="AM79" s="403"/>
      <c r="AN79" s="403"/>
      <c r="AO79" s="404" t="s">
        <v>93</v>
      </c>
      <c r="AP79" s="405"/>
      <c r="AQ79" s="405"/>
      <c r="AR79" s="405"/>
      <c r="AS79" s="405"/>
      <c r="AT79" s="403"/>
      <c r="AU79" s="403"/>
      <c r="AV79" s="403"/>
      <c r="AW79" s="403"/>
      <c r="AX79" s="403"/>
      <c r="AY79" s="403"/>
      <c r="AZ79" s="403"/>
      <c r="BA79" s="403"/>
      <c r="BB79" s="403"/>
      <c r="BC79" s="403"/>
      <c r="BD79" s="403"/>
      <c r="BE79" s="403"/>
      <c r="BF79" s="403"/>
      <c r="BG79" s="403"/>
      <c r="BH79" s="403"/>
      <c r="BI79" s="403"/>
      <c r="BJ79" s="403"/>
      <c r="BK79" s="403"/>
      <c r="BL79" s="403"/>
      <c r="BM79" s="403"/>
      <c r="BN79" s="403"/>
      <c r="BO79" s="403"/>
      <c r="BP79" s="403"/>
      <c r="BQ79" s="403" t="s">
        <v>66</v>
      </c>
      <c r="BR79" s="403"/>
      <c r="BS79" s="403"/>
      <c r="BT79" s="403"/>
      <c r="BU79" s="403"/>
      <c r="BV79" s="403"/>
      <c r="BW79" s="403"/>
      <c r="BX79" s="403"/>
      <c r="BY79" s="403"/>
      <c r="BZ79" s="403"/>
      <c r="CA79" s="403"/>
      <c r="CB79" s="406"/>
      <c r="CC79" s="284"/>
      <c r="CD79" s="285"/>
      <c r="CE79" s="285"/>
      <c r="CF79" s="569"/>
      <c r="CG79" s="569"/>
      <c r="CH79" s="569"/>
      <c r="CI79" s="569"/>
      <c r="CJ79" s="569"/>
      <c r="CK79" s="569"/>
      <c r="CL79" s="286"/>
      <c r="CM79" s="286"/>
      <c r="CN79" s="286"/>
      <c r="CO79" s="285"/>
      <c r="CP79" s="285"/>
      <c r="CQ79" s="285"/>
    </row>
    <row r="80" spans="1:95" s="168" customFormat="1" ht="4.5" customHeight="1" x14ac:dyDescent="0.2">
      <c r="A80" s="570"/>
      <c r="B80" s="571"/>
      <c r="C80" s="571"/>
      <c r="D80" s="571"/>
      <c r="E80" s="571"/>
      <c r="F80" s="571"/>
      <c r="G80" s="571"/>
      <c r="H80" s="571"/>
      <c r="I80" s="571"/>
      <c r="J80" s="571"/>
      <c r="K80" s="571"/>
      <c r="L80" s="571"/>
      <c r="M80" s="571"/>
      <c r="N80" s="571"/>
      <c r="O80" s="571"/>
      <c r="P80" s="571"/>
      <c r="Q80" s="571"/>
      <c r="R80" s="571"/>
      <c r="S80" s="571"/>
      <c r="T80" s="571"/>
      <c r="U80" s="571"/>
      <c r="V80" s="446"/>
      <c r="W80" s="407"/>
      <c r="X80" s="482"/>
      <c r="Y80" s="408"/>
      <c r="Z80" s="408"/>
      <c r="AA80" s="408"/>
      <c r="AB80" s="408"/>
      <c r="AC80" s="482"/>
      <c r="AD80" s="480"/>
      <c r="AE80" s="480"/>
      <c r="AF80" s="480"/>
      <c r="AG80" s="482"/>
      <c r="AH80" s="482"/>
      <c r="AI80" s="572"/>
      <c r="AJ80" s="573"/>
      <c r="AK80" s="573"/>
      <c r="AL80" s="573"/>
      <c r="AM80" s="573"/>
      <c r="AN80" s="573"/>
      <c r="AO80" s="573"/>
      <c r="AP80" s="572"/>
      <c r="AQ80" s="572"/>
      <c r="AR80" s="572"/>
      <c r="AS80" s="572"/>
      <c r="AT80" s="572"/>
      <c r="AU80" s="572"/>
      <c r="AV80" s="572"/>
      <c r="AW80" s="572"/>
      <c r="AX80" s="572"/>
      <c r="AY80" s="572"/>
      <c r="AZ80" s="572"/>
      <c r="BA80" s="572"/>
      <c r="BB80" s="572"/>
      <c r="BC80" s="572"/>
      <c r="BD80" s="572"/>
      <c r="BE80" s="572"/>
      <c r="BF80" s="572"/>
      <c r="BG80" s="572"/>
      <c r="BH80" s="572"/>
      <c r="BI80" s="572"/>
      <c r="BJ80" s="572"/>
      <c r="BK80" s="572"/>
      <c r="BL80" s="572"/>
      <c r="BM80" s="572"/>
      <c r="BN80" s="572"/>
      <c r="BO80" s="481"/>
      <c r="BP80" s="481"/>
      <c r="BQ80" s="573"/>
      <c r="BR80" s="574"/>
      <c r="BS80" s="574"/>
      <c r="BT80" s="574"/>
      <c r="BU80" s="574"/>
      <c r="BV80" s="574"/>
      <c r="BW80" s="574"/>
      <c r="BX80" s="574"/>
      <c r="BY80" s="574"/>
      <c r="BZ80" s="574"/>
      <c r="CA80" s="574"/>
      <c r="CB80" s="575"/>
      <c r="CC80" s="288"/>
      <c r="CD80" s="167"/>
      <c r="CE80" s="167"/>
      <c r="CF80" s="62"/>
      <c r="CG80" s="167"/>
      <c r="CH80" s="167"/>
      <c r="CI80" s="51"/>
      <c r="CJ80" s="51"/>
      <c r="CK80" s="51"/>
      <c r="CL80" s="51"/>
      <c r="CM80" s="51"/>
      <c r="CN80" s="51"/>
      <c r="CO80" s="167"/>
      <c r="CP80" s="167"/>
      <c r="CQ80" s="167"/>
    </row>
    <row r="81" spans="1:95" s="187" customFormat="1" ht="4.5" customHeight="1" x14ac:dyDescent="0.25">
      <c r="A81" s="535" t="s">
        <v>94</v>
      </c>
      <c r="B81" s="536"/>
      <c r="C81" s="536"/>
      <c r="D81" s="537"/>
      <c r="E81" s="540"/>
      <c r="F81" s="541"/>
      <c r="G81" s="541"/>
      <c r="H81" s="541"/>
      <c r="I81" s="541"/>
      <c r="J81" s="541"/>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541"/>
      <c r="AK81" s="541"/>
      <c r="AL81" s="541"/>
      <c r="AM81" s="541"/>
      <c r="AN81" s="541"/>
      <c r="AO81" s="541"/>
      <c r="AP81" s="541"/>
      <c r="AQ81" s="541"/>
      <c r="AR81" s="541"/>
      <c r="AS81" s="541"/>
      <c r="AT81" s="541"/>
      <c r="AU81" s="541"/>
      <c r="AV81" s="541"/>
      <c r="AW81" s="541"/>
      <c r="AX81" s="541"/>
      <c r="AY81" s="541"/>
      <c r="AZ81" s="541"/>
      <c r="BA81" s="541"/>
      <c r="BB81" s="541"/>
      <c r="BC81" s="541"/>
      <c r="BD81" s="541"/>
      <c r="BE81" s="541"/>
      <c r="BF81" s="541"/>
      <c r="BG81" s="541"/>
      <c r="BH81" s="541"/>
      <c r="BI81" s="541"/>
      <c r="BJ81" s="541"/>
      <c r="BK81" s="541"/>
      <c r="BL81" s="541"/>
      <c r="BM81" s="541"/>
      <c r="BN81" s="541"/>
      <c r="BO81" s="541"/>
      <c r="BP81" s="541"/>
      <c r="BQ81" s="541"/>
      <c r="BR81" s="541"/>
      <c r="BS81" s="541"/>
      <c r="BT81" s="541"/>
      <c r="BU81" s="541"/>
      <c r="BV81" s="541"/>
      <c r="BW81" s="541"/>
      <c r="BX81" s="541"/>
      <c r="BY81" s="541"/>
      <c r="BZ81" s="541"/>
      <c r="CA81" s="541"/>
      <c r="CB81" s="542"/>
      <c r="CC81" s="289"/>
      <c r="CD81" s="493"/>
      <c r="CE81" s="493"/>
      <c r="CF81" s="62"/>
      <c r="CG81" s="493"/>
      <c r="CH81" s="493"/>
      <c r="CI81" s="51"/>
      <c r="CJ81" s="51"/>
      <c r="CK81" s="51"/>
      <c r="CL81" s="51"/>
      <c r="CM81" s="51"/>
      <c r="CN81" s="51"/>
      <c r="CO81" s="493"/>
      <c r="CP81" s="493"/>
      <c r="CQ81" s="493"/>
    </row>
    <row r="82" spans="1:95" s="187" customFormat="1" ht="12" customHeight="1" x14ac:dyDescent="0.25">
      <c r="A82" s="538"/>
      <c r="B82" s="539"/>
      <c r="C82" s="539"/>
      <c r="D82" s="539"/>
      <c r="E82" s="543"/>
      <c r="F82" s="543"/>
      <c r="G82" s="543"/>
      <c r="H82" s="543"/>
      <c r="I82" s="543"/>
      <c r="J82" s="543"/>
      <c r="K82" s="543"/>
      <c r="L82" s="543"/>
      <c r="M82" s="543"/>
      <c r="N82" s="543"/>
      <c r="O82" s="543"/>
      <c r="P82" s="543"/>
      <c r="Q82" s="543"/>
      <c r="R82" s="543"/>
      <c r="S82" s="543"/>
      <c r="T82" s="543"/>
      <c r="U82" s="543"/>
      <c r="V82" s="543"/>
      <c r="W82" s="543"/>
      <c r="X82" s="543"/>
      <c r="Y82" s="543"/>
      <c r="Z82" s="543"/>
      <c r="AA82" s="543"/>
      <c r="AB82" s="543"/>
      <c r="AC82" s="543"/>
      <c r="AD82" s="543"/>
      <c r="AE82" s="543"/>
      <c r="AF82" s="543"/>
      <c r="AG82" s="543"/>
      <c r="AH82" s="543"/>
      <c r="AI82" s="543"/>
      <c r="AJ82" s="543"/>
      <c r="AK82" s="543"/>
      <c r="AL82" s="543"/>
      <c r="AM82" s="543"/>
      <c r="AN82" s="543"/>
      <c r="AO82" s="543"/>
      <c r="AP82" s="543"/>
      <c r="AQ82" s="543"/>
      <c r="AR82" s="543"/>
      <c r="AS82" s="543"/>
      <c r="AT82" s="543"/>
      <c r="AU82" s="543"/>
      <c r="AV82" s="543"/>
      <c r="AW82" s="543"/>
      <c r="AX82" s="543"/>
      <c r="AY82" s="543"/>
      <c r="AZ82" s="543"/>
      <c r="BA82" s="543"/>
      <c r="BB82" s="543"/>
      <c r="BC82" s="543"/>
      <c r="BD82" s="543"/>
      <c r="BE82" s="543"/>
      <c r="BF82" s="543"/>
      <c r="BG82" s="543"/>
      <c r="BH82" s="543"/>
      <c r="BI82" s="543"/>
      <c r="BJ82" s="543"/>
      <c r="BK82" s="543"/>
      <c r="BL82" s="543"/>
      <c r="BM82" s="543"/>
      <c r="BN82" s="543"/>
      <c r="BO82" s="543"/>
      <c r="BP82" s="543"/>
      <c r="BQ82" s="543"/>
      <c r="BR82" s="543"/>
      <c r="BS82" s="543"/>
      <c r="BT82" s="543"/>
      <c r="BU82" s="543"/>
      <c r="BV82" s="543"/>
      <c r="BW82" s="543"/>
      <c r="BX82" s="543"/>
      <c r="BY82" s="543"/>
      <c r="BZ82" s="543"/>
      <c r="CA82" s="543"/>
      <c r="CB82" s="544"/>
      <c r="CC82" s="181"/>
      <c r="CD82" s="493"/>
      <c r="CE82" s="493"/>
      <c r="CF82" s="545" t="s">
        <v>95</v>
      </c>
      <c r="CG82" s="546"/>
      <c r="CH82" s="546"/>
      <c r="CI82" s="546"/>
      <c r="CJ82" s="546"/>
      <c r="CK82" s="546"/>
      <c r="CL82" s="546"/>
      <c r="CM82" s="547"/>
      <c r="CN82" s="548"/>
      <c r="CO82" s="493"/>
      <c r="CP82" s="493"/>
      <c r="CQ82" s="493"/>
    </row>
    <row r="83" spans="1:95" s="187" customFormat="1" ht="15" x14ac:dyDescent="0.25">
      <c r="A83" s="553"/>
      <c r="B83" s="554"/>
      <c r="C83" s="554"/>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H83" s="555"/>
      <c r="AI83" s="555"/>
      <c r="AJ83" s="555"/>
      <c r="AK83" s="555"/>
      <c r="AL83" s="555"/>
      <c r="AM83" s="555"/>
      <c r="AN83" s="555"/>
      <c r="AO83" s="555"/>
      <c r="AP83" s="555"/>
      <c r="AQ83" s="555"/>
      <c r="AR83" s="555"/>
      <c r="AS83" s="555"/>
      <c r="AT83" s="555"/>
      <c r="AU83" s="555"/>
      <c r="AV83" s="555"/>
      <c r="AW83" s="555"/>
      <c r="AX83" s="555"/>
      <c r="AY83" s="555"/>
      <c r="AZ83" s="555"/>
      <c r="BA83" s="555"/>
      <c r="BB83" s="555"/>
      <c r="BC83" s="555"/>
      <c r="BD83" s="555"/>
      <c r="BE83" s="555"/>
      <c r="BF83" s="555"/>
      <c r="BG83" s="555"/>
      <c r="BH83" s="555"/>
      <c r="BI83" s="555"/>
      <c r="BJ83" s="555"/>
      <c r="BK83" s="555"/>
      <c r="BL83" s="555"/>
      <c r="BM83" s="555"/>
      <c r="BN83" s="555"/>
      <c r="BO83" s="555"/>
      <c r="BP83" s="555"/>
      <c r="BQ83" s="555"/>
      <c r="BR83" s="555"/>
      <c r="BS83" s="555"/>
      <c r="BT83" s="555"/>
      <c r="BU83" s="555"/>
      <c r="BV83" s="555"/>
      <c r="BW83" s="555"/>
      <c r="BX83" s="555"/>
      <c r="BY83" s="555"/>
      <c r="BZ83" s="555"/>
      <c r="CA83" s="555"/>
      <c r="CB83" s="556"/>
      <c r="CC83" s="181"/>
      <c r="CD83" s="493"/>
      <c r="CE83" s="493"/>
      <c r="CF83" s="549"/>
      <c r="CG83" s="550"/>
      <c r="CH83" s="550"/>
      <c r="CI83" s="550"/>
      <c r="CJ83" s="550"/>
      <c r="CK83" s="550"/>
      <c r="CL83" s="550"/>
      <c r="CM83" s="551"/>
      <c r="CN83" s="552"/>
      <c r="CO83" s="493"/>
      <c r="CP83" s="493"/>
      <c r="CQ83" s="493"/>
    </row>
    <row r="84" spans="1:95" s="187" customFormat="1" ht="5.0999999999999996" customHeight="1" thickBot="1" x14ac:dyDescent="0.3">
      <c r="A84" s="498"/>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499"/>
      <c r="AI84" s="499"/>
      <c r="AJ84" s="499"/>
      <c r="AK84" s="499"/>
      <c r="AL84" s="499"/>
      <c r="AM84" s="499"/>
      <c r="AN84" s="499"/>
      <c r="AO84" s="499"/>
      <c r="AP84" s="499"/>
      <c r="AQ84" s="499"/>
      <c r="AR84" s="499"/>
      <c r="AS84" s="499"/>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c r="BP84" s="290"/>
      <c r="BQ84" s="290"/>
      <c r="BR84" s="290"/>
      <c r="BS84" s="290"/>
      <c r="BT84" s="290"/>
      <c r="BU84" s="290"/>
      <c r="BV84" s="290"/>
      <c r="BW84" s="290"/>
      <c r="BX84" s="290"/>
      <c r="BY84" s="290"/>
      <c r="BZ84" s="290"/>
      <c r="CA84" s="290"/>
      <c r="CB84" s="291"/>
      <c r="CC84" s="292"/>
      <c r="CD84" s="493"/>
      <c r="CE84" s="493"/>
      <c r="CF84" s="493"/>
      <c r="CG84" s="493"/>
      <c r="CH84" s="493"/>
      <c r="CI84" s="493"/>
      <c r="CJ84" s="493"/>
      <c r="CK84" s="493"/>
      <c r="CL84" s="493"/>
      <c r="CM84" s="493"/>
      <c r="CN84" s="493"/>
      <c r="CO84" s="493"/>
      <c r="CP84" s="493"/>
      <c r="CQ84" s="493"/>
    </row>
    <row r="85" spans="1:95" s="187" customFormat="1" ht="15" x14ac:dyDescent="0.25">
      <c r="A85" s="293"/>
      <c r="B85" s="293"/>
      <c r="C85" s="293"/>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c r="BO85" s="294"/>
      <c r="BP85" s="294"/>
      <c r="BQ85" s="294"/>
      <c r="BR85" s="294"/>
      <c r="BS85" s="294"/>
      <c r="BT85" s="294"/>
      <c r="BU85" s="294"/>
      <c r="BV85" s="294"/>
      <c r="BW85" s="294"/>
      <c r="BX85" s="294"/>
      <c r="BY85" s="294"/>
      <c r="BZ85" s="294"/>
      <c r="CA85" s="294"/>
      <c r="CB85" s="295"/>
      <c r="CC85" s="295"/>
      <c r="CD85" s="493"/>
      <c r="CE85" s="493"/>
      <c r="CF85" s="493"/>
      <c r="CG85" s="493"/>
      <c r="CH85" s="493"/>
      <c r="CI85" s="493"/>
      <c r="CJ85" s="493"/>
      <c r="CK85" s="493"/>
      <c r="CL85" s="493"/>
      <c r="CM85" s="493"/>
      <c r="CN85" s="493"/>
      <c r="CO85" s="493"/>
      <c r="CP85" s="493"/>
      <c r="CQ85" s="493"/>
    </row>
    <row r="86" spans="1:95" s="168" customFormat="1" ht="11.25" x14ac:dyDescent="0.2">
      <c r="A86" s="296"/>
      <c r="B86" s="296"/>
      <c r="C86" s="296"/>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c r="CA86" s="297"/>
      <c r="CB86" s="298"/>
      <c r="CC86" s="298"/>
      <c r="CD86" s="167"/>
      <c r="CE86" s="167"/>
      <c r="CF86" s="167"/>
      <c r="CG86" s="167"/>
      <c r="CH86" s="167"/>
      <c r="CI86" s="167"/>
      <c r="CJ86" s="167"/>
      <c r="CK86" s="167"/>
      <c r="CL86" s="167"/>
      <c r="CM86" s="167"/>
      <c r="CN86" s="167"/>
      <c r="CO86" s="167"/>
      <c r="CP86" s="167"/>
      <c r="CQ86" s="167"/>
    </row>
    <row r="87" spans="1:95" s="168" customFormat="1" ht="11.25" x14ac:dyDescent="0.2">
      <c r="A87" s="296"/>
      <c r="B87" s="296"/>
      <c r="C87" s="296"/>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8"/>
      <c r="CC87" s="298"/>
      <c r="CD87" s="167"/>
      <c r="CE87" s="167"/>
      <c r="CF87" s="167"/>
      <c r="CG87" s="167"/>
      <c r="CH87" s="167"/>
      <c r="CI87" s="167"/>
      <c r="CJ87" s="167"/>
      <c r="CK87" s="167"/>
      <c r="CL87" s="167"/>
      <c r="CM87" s="167"/>
      <c r="CN87" s="167"/>
      <c r="CO87" s="167"/>
      <c r="CP87" s="167"/>
      <c r="CQ87" s="167"/>
    </row>
    <row r="88" spans="1:95" s="168" customFormat="1" ht="11.25" x14ac:dyDescent="0.2">
      <c r="A88" s="296"/>
      <c r="B88" s="296"/>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c r="BO88" s="297"/>
      <c r="BP88" s="297"/>
      <c r="BQ88" s="297"/>
      <c r="BR88" s="297"/>
      <c r="BS88" s="297"/>
      <c r="BT88" s="297"/>
      <c r="BU88" s="297"/>
      <c r="BV88" s="297"/>
      <c r="BW88" s="297"/>
      <c r="BX88" s="297"/>
      <c r="BY88" s="297"/>
      <c r="BZ88" s="297"/>
      <c r="CA88" s="297"/>
      <c r="CB88" s="298"/>
      <c r="CC88" s="298"/>
      <c r="CD88" s="167"/>
      <c r="CE88" s="167"/>
      <c r="CF88" s="167"/>
      <c r="CG88" s="167"/>
      <c r="CH88" s="167"/>
      <c r="CI88" s="167"/>
      <c r="CJ88" s="167"/>
      <c r="CK88" s="167"/>
      <c r="CL88" s="167"/>
      <c r="CM88" s="167"/>
      <c r="CN88" s="167"/>
      <c r="CO88" s="167"/>
      <c r="CP88" s="167"/>
      <c r="CQ88" s="167"/>
    </row>
    <row r="89" spans="1:95" s="168" customFormat="1" ht="11.25" x14ac:dyDescent="0.2">
      <c r="A89" s="296"/>
      <c r="B89" s="296"/>
      <c r="C89" s="296"/>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297"/>
      <c r="BZ89" s="297"/>
      <c r="CA89" s="297"/>
      <c r="CB89" s="298"/>
      <c r="CC89" s="298"/>
      <c r="CD89" s="167"/>
      <c r="CE89" s="167"/>
      <c r="CF89" s="167"/>
      <c r="CG89" s="167"/>
      <c r="CH89" s="167"/>
      <c r="CI89" s="167"/>
      <c r="CJ89" s="167"/>
      <c r="CK89" s="167"/>
      <c r="CL89" s="167"/>
      <c r="CM89" s="167"/>
      <c r="CN89" s="167"/>
      <c r="CO89" s="167"/>
      <c r="CP89" s="167"/>
      <c r="CQ89" s="167"/>
    </row>
    <row r="90" spans="1:95" s="168" customFormat="1" ht="11.25" x14ac:dyDescent="0.2">
      <c r="A90" s="296"/>
      <c r="B90" s="296"/>
      <c r="C90" s="296"/>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c r="BO90" s="297"/>
      <c r="BP90" s="297"/>
      <c r="BQ90" s="297"/>
      <c r="BR90" s="297"/>
      <c r="BS90" s="297"/>
      <c r="BT90" s="297"/>
      <c r="BU90" s="297"/>
      <c r="BV90" s="297"/>
      <c r="BW90" s="297"/>
      <c r="BX90" s="297"/>
      <c r="BY90" s="297"/>
      <c r="BZ90" s="297"/>
      <c r="CA90" s="297"/>
      <c r="CB90" s="298"/>
      <c r="CC90" s="298"/>
      <c r="CD90" s="167"/>
      <c r="CE90" s="167"/>
      <c r="CF90" s="167"/>
      <c r="CG90" s="167"/>
      <c r="CH90" s="167"/>
      <c r="CI90" s="167"/>
      <c r="CJ90" s="167"/>
      <c r="CK90" s="167"/>
      <c r="CL90" s="167"/>
      <c r="CM90" s="167"/>
      <c r="CN90" s="167"/>
      <c r="CO90" s="167"/>
      <c r="CP90" s="167"/>
      <c r="CQ90" s="167"/>
    </row>
    <row r="91" spans="1:95" s="168" customFormat="1" ht="11.25" x14ac:dyDescent="0.2">
      <c r="A91" s="296"/>
      <c r="B91" s="296"/>
      <c r="C91" s="296"/>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c r="BO91" s="297"/>
      <c r="BP91" s="297"/>
      <c r="BQ91" s="297"/>
      <c r="BR91" s="297"/>
      <c r="BS91" s="297"/>
      <c r="BT91" s="297"/>
      <c r="BU91" s="297"/>
      <c r="BV91" s="297"/>
      <c r="BW91" s="297"/>
      <c r="BX91" s="297"/>
      <c r="BY91" s="297"/>
      <c r="BZ91" s="297"/>
      <c r="CA91" s="297"/>
      <c r="CB91" s="298"/>
      <c r="CC91" s="298"/>
      <c r="CD91" s="167"/>
      <c r="CE91" s="167"/>
      <c r="CF91" s="167"/>
      <c r="CG91" s="167"/>
      <c r="CH91" s="167"/>
      <c r="CI91" s="167"/>
      <c r="CJ91" s="167"/>
      <c r="CK91" s="167"/>
      <c r="CL91" s="167"/>
      <c r="CM91" s="167"/>
      <c r="CN91" s="167"/>
      <c r="CO91" s="167"/>
      <c r="CP91" s="167"/>
      <c r="CQ91" s="167"/>
    </row>
    <row r="92" spans="1:95" s="168" customFormat="1" ht="11.25" x14ac:dyDescent="0.2">
      <c r="A92" s="296"/>
      <c r="B92" s="296"/>
      <c r="C92" s="296"/>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97"/>
      <c r="CA92" s="297"/>
      <c r="CB92" s="298"/>
      <c r="CC92" s="298"/>
      <c r="CD92" s="167"/>
      <c r="CE92" s="167"/>
      <c r="CF92" s="167"/>
      <c r="CG92" s="167"/>
      <c r="CH92" s="167"/>
      <c r="CI92" s="167"/>
      <c r="CJ92" s="167"/>
      <c r="CK92" s="167"/>
      <c r="CL92" s="167"/>
      <c r="CM92" s="167"/>
      <c r="CN92" s="167"/>
      <c r="CO92" s="167"/>
      <c r="CP92" s="167"/>
      <c r="CQ92" s="167"/>
    </row>
    <row r="93" spans="1:95" s="168" customFormat="1" ht="11.25" x14ac:dyDescent="0.2">
      <c r="A93" s="296"/>
      <c r="B93" s="296"/>
      <c r="C93" s="296"/>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c r="BO93" s="297"/>
      <c r="BP93" s="297"/>
      <c r="BQ93" s="297"/>
      <c r="BR93" s="297"/>
      <c r="BS93" s="297"/>
      <c r="BT93" s="297"/>
      <c r="BU93" s="297"/>
      <c r="BV93" s="297"/>
      <c r="BW93" s="297"/>
      <c r="BX93" s="297"/>
      <c r="BY93" s="297"/>
      <c r="BZ93" s="297"/>
      <c r="CA93" s="297"/>
      <c r="CB93" s="298"/>
      <c r="CC93" s="298"/>
      <c r="CD93" s="167"/>
      <c r="CE93" s="167"/>
      <c r="CF93" s="167"/>
      <c r="CG93" s="167"/>
      <c r="CH93" s="167"/>
      <c r="CI93" s="167"/>
      <c r="CJ93" s="167"/>
      <c r="CK93" s="167"/>
      <c r="CL93" s="167"/>
      <c r="CM93" s="167"/>
      <c r="CN93" s="167"/>
      <c r="CO93" s="167"/>
      <c r="CP93" s="167"/>
      <c r="CQ93" s="167"/>
    </row>
    <row r="94" spans="1:95" s="168" customFormat="1" ht="11.25" x14ac:dyDescent="0.2">
      <c r="A94" s="296"/>
      <c r="B94" s="296"/>
      <c r="C94" s="296"/>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c r="BO94" s="297"/>
      <c r="BP94" s="297"/>
      <c r="BQ94" s="297"/>
      <c r="BR94" s="297"/>
      <c r="BS94" s="297"/>
      <c r="BT94" s="297"/>
      <c r="BU94" s="297"/>
      <c r="BV94" s="297"/>
      <c r="BW94" s="297"/>
      <c r="BX94" s="297"/>
      <c r="BY94" s="297"/>
      <c r="BZ94" s="297"/>
      <c r="CA94" s="297"/>
      <c r="CB94" s="298"/>
      <c r="CC94" s="298"/>
      <c r="CD94" s="167"/>
      <c r="CE94" s="167"/>
      <c r="CF94" s="167"/>
      <c r="CG94" s="167"/>
      <c r="CH94" s="167"/>
      <c r="CI94" s="167"/>
      <c r="CJ94" s="167"/>
      <c r="CK94" s="167"/>
      <c r="CL94" s="167"/>
      <c r="CM94" s="167"/>
      <c r="CN94" s="167"/>
      <c r="CO94" s="167"/>
      <c r="CP94" s="167"/>
      <c r="CQ94" s="167"/>
    </row>
    <row r="95" spans="1:95" s="168" customFormat="1" ht="11.25" x14ac:dyDescent="0.2">
      <c r="A95" s="296"/>
      <c r="B95" s="296"/>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c r="BO95" s="297"/>
      <c r="BP95" s="297"/>
      <c r="BQ95" s="297"/>
      <c r="BR95" s="297"/>
      <c r="BS95" s="297"/>
      <c r="BT95" s="297"/>
      <c r="BU95" s="297"/>
      <c r="BV95" s="297"/>
      <c r="BW95" s="297"/>
      <c r="BX95" s="297"/>
      <c r="BY95" s="297"/>
      <c r="BZ95" s="297"/>
      <c r="CA95" s="297"/>
      <c r="CB95" s="298"/>
      <c r="CC95" s="298"/>
      <c r="CD95" s="167"/>
      <c r="CE95" s="167"/>
      <c r="CF95" s="167"/>
      <c r="CG95" s="167"/>
      <c r="CH95" s="167"/>
      <c r="CI95" s="167"/>
      <c r="CJ95" s="167"/>
      <c r="CK95" s="167"/>
      <c r="CL95" s="167"/>
      <c r="CM95" s="167"/>
      <c r="CN95" s="167"/>
      <c r="CO95" s="167"/>
      <c r="CP95" s="167"/>
      <c r="CQ95" s="167"/>
    </row>
    <row r="96" spans="1:95" s="168" customFormat="1" ht="11.25" x14ac:dyDescent="0.2">
      <c r="A96" s="296"/>
      <c r="B96" s="296"/>
      <c r="C96" s="296"/>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c r="BO96" s="297"/>
      <c r="BP96" s="297"/>
      <c r="BQ96" s="297"/>
      <c r="BR96" s="297"/>
      <c r="BS96" s="297"/>
      <c r="BT96" s="297"/>
      <c r="BU96" s="297"/>
      <c r="BV96" s="297"/>
      <c r="BW96" s="297"/>
      <c r="BX96" s="297"/>
      <c r="BY96" s="297"/>
      <c r="BZ96" s="297"/>
      <c r="CA96" s="297"/>
      <c r="CB96" s="298"/>
      <c r="CC96" s="298"/>
      <c r="CD96" s="167"/>
      <c r="CE96" s="167"/>
      <c r="CF96" s="167"/>
      <c r="CG96" s="167"/>
      <c r="CH96" s="167"/>
      <c r="CI96" s="167"/>
      <c r="CJ96" s="167"/>
      <c r="CK96" s="167"/>
      <c r="CL96" s="167"/>
      <c r="CM96" s="167"/>
      <c r="CN96" s="167"/>
      <c r="CO96" s="167"/>
      <c r="CP96" s="167"/>
      <c r="CQ96" s="167"/>
    </row>
    <row r="97" spans="1:95" s="168" customFormat="1" ht="11.25" x14ac:dyDescent="0.2">
      <c r="A97" s="296"/>
      <c r="B97" s="296"/>
      <c r="C97" s="296"/>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c r="BO97" s="297"/>
      <c r="BP97" s="297"/>
      <c r="BQ97" s="297"/>
      <c r="BR97" s="297"/>
      <c r="BS97" s="297"/>
      <c r="BT97" s="297"/>
      <c r="BU97" s="297"/>
      <c r="BV97" s="297"/>
      <c r="BW97" s="297"/>
      <c r="BX97" s="297"/>
      <c r="BY97" s="297"/>
      <c r="BZ97" s="297"/>
      <c r="CA97" s="297"/>
      <c r="CB97" s="298"/>
      <c r="CC97" s="298"/>
      <c r="CD97" s="167"/>
      <c r="CE97" s="167"/>
      <c r="CF97" s="167"/>
      <c r="CG97" s="167"/>
      <c r="CH97" s="167"/>
      <c r="CI97" s="167"/>
      <c r="CJ97" s="167"/>
      <c r="CK97" s="167"/>
      <c r="CL97" s="167"/>
      <c r="CM97" s="167"/>
      <c r="CN97" s="167"/>
      <c r="CO97" s="167"/>
      <c r="CP97" s="167"/>
      <c r="CQ97" s="167"/>
    </row>
    <row r="98" spans="1:95" s="303" customFormat="1" ht="11.25" x14ac:dyDescent="0.2">
      <c r="A98" s="299"/>
      <c r="B98" s="299"/>
      <c r="C98" s="299"/>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1"/>
      <c r="CC98" s="301"/>
      <c r="CD98" s="302"/>
      <c r="CE98" s="302"/>
      <c r="CF98" s="302"/>
      <c r="CG98" s="302"/>
      <c r="CH98" s="302"/>
      <c r="CI98" s="302"/>
      <c r="CJ98" s="302"/>
      <c r="CK98" s="302"/>
      <c r="CL98" s="302"/>
      <c r="CM98" s="302"/>
      <c r="CN98" s="302"/>
      <c r="CO98" s="302"/>
      <c r="CP98" s="302"/>
      <c r="CQ98" s="302"/>
    </row>
    <row r="99" spans="1:95" s="303" customFormat="1" ht="11.25" x14ac:dyDescent="0.2">
      <c r="A99" s="299"/>
      <c r="B99" s="299"/>
      <c r="C99" s="299"/>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0"/>
      <c r="BR99" s="300"/>
      <c r="BS99" s="300"/>
      <c r="BT99" s="300"/>
      <c r="BU99" s="300"/>
      <c r="BV99" s="300"/>
      <c r="BW99" s="300"/>
      <c r="BX99" s="300"/>
      <c r="BY99" s="300"/>
      <c r="BZ99" s="300"/>
      <c r="CA99" s="300"/>
      <c r="CB99" s="301"/>
      <c r="CC99" s="301"/>
      <c r="CD99" s="302"/>
      <c r="CE99" s="302"/>
      <c r="CF99" s="302"/>
      <c r="CG99" s="302"/>
      <c r="CH99" s="302"/>
      <c r="CI99" s="302"/>
      <c r="CJ99" s="302"/>
      <c r="CK99" s="302"/>
      <c r="CL99" s="302"/>
      <c r="CM99" s="302"/>
      <c r="CN99" s="302"/>
      <c r="CO99" s="302"/>
      <c r="CP99" s="302"/>
      <c r="CQ99" s="302"/>
    </row>
    <row r="100" spans="1:95" s="303" customFormat="1" ht="11.25" x14ac:dyDescent="0.2">
      <c r="A100" s="299"/>
      <c r="B100" s="299"/>
      <c r="C100" s="299"/>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0"/>
      <c r="BR100" s="300"/>
      <c r="BS100" s="300"/>
      <c r="BT100" s="300"/>
      <c r="BU100" s="300"/>
      <c r="BV100" s="300"/>
      <c r="BW100" s="300"/>
      <c r="BX100" s="300"/>
      <c r="BY100" s="300"/>
      <c r="BZ100" s="300"/>
      <c r="CA100" s="300"/>
      <c r="CB100" s="301"/>
      <c r="CC100" s="301"/>
      <c r="CD100" s="302"/>
      <c r="CE100" s="302"/>
      <c r="CF100" s="302"/>
      <c r="CG100" s="302"/>
      <c r="CH100" s="302"/>
      <c r="CI100" s="302"/>
      <c r="CJ100" s="302"/>
      <c r="CK100" s="302"/>
      <c r="CL100" s="302"/>
      <c r="CM100" s="302"/>
      <c r="CN100" s="302"/>
      <c r="CO100" s="302"/>
      <c r="CP100" s="302"/>
      <c r="CQ100" s="302"/>
    </row>
    <row r="101" spans="1:95" s="303" customFormat="1" ht="11.25" x14ac:dyDescent="0.2">
      <c r="A101" s="299"/>
      <c r="B101" s="299"/>
      <c r="C101" s="299"/>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0"/>
      <c r="BR101" s="300"/>
      <c r="BS101" s="300"/>
      <c r="BT101" s="300"/>
      <c r="BU101" s="300"/>
      <c r="BV101" s="300"/>
      <c r="BW101" s="300"/>
      <c r="BX101" s="300"/>
      <c r="BY101" s="300"/>
      <c r="BZ101" s="300"/>
      <c r="CA101" s="300"/>
      <c r="CB101" s="301"/>
      <c r="CC101" s="301"/>
      <c r="CD101" s="302"/>
      <c r="CE101" s="302"/>
      <c r="CF101" s="302"/>
      <c r="CG101" s="302"/>
      <c r="CH101" s="302"/>
      <c r="CI101" s="302"/>
      <c r="CJ101" s="302"/>
      <c r="CK101" s="302"/>
      <c r="CL101" s="302"/>
      <c r="CM101" s="302"/>
      <c r="CN101" s="302"/>
      <c r="CO101" s="302"/>
      <c r="CP101" s="302"/>
      <c r="CQ101" s="302"/>
    </row>
    <row r="102" spans="1:95" s="303" customFormat="1" ht="11.25" x14ac:dyDescent="0.2">
      <c r="A102" s="299"/>
      <c r="B102" s="299"/>
      <c r="C102" s="299"/>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1"/>
      <c r="CC102" s="301"/>
      <c r="CD102" s="302"/>
      <c r="CE102" s="302"/>
      <c r="CF102" s="302"/>
      <c r="CG102" s="302"/>
      <c r="CH102" s="302"/>
      <c r="CI102" s="302"/>
      <c r="CJ102" s="302"/>
      <c r="CK102" s="302"/>
      <c r="CL102" s="302"/>
      <c r="CM102" s="302"/>
      <c r="CN102" s="302"/>
      <c r="CO102" s="302"/>
      <c r="CP102" s="302"/>
      <c r="CQ102" s="302"/>
    </row>
    <row r="103" spans="1:95" s="303" customFormat="1" ht="11.25" x14ac:dyDescent="0.2">
      <c r="A103" s="299"/>
      <c r="B103" s="299"/>
      <c r="C103" s="299"/>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c r="BH103" s="300"/>
      <c r="BI103" s="300"/>
      <c r="BJ103" s="300"/>
      <c r="BK103" s="300"/>
      <c r="BL103" s="300"/>
      <c r="BM103" s="300"/>
      <c r="BN103" s="300"/>
      <c r="BO103" s="300"/>
      <c r="BP103" s="300"/>
      <c r="BQ103" s="300"/>
      <c r="BR103" s="300"/>
      <c r="BS103" s="300"/>
      <c r="BT103" s="300"/>
      <c r="BU103" s="300"/>
      <c r="BV103" s="300"/>
      <c r="BW103" s="300"/>
      <c r="BX103" s="300"/>
      <c r="BY103" s="300"/>
      <c r="BZ103" s="300"/>
      <c r="CA103" s="300"/>
      <c r="CB103" s="301"/>
      <c r="CC103" s="301"/>
      <c r="CD103" s="302"/>
      <c r="CE103" s="302"/>
      <c r="CF103" s="302"/>
      <c r="CG103" s="302"/>
      <c r="CH103" s="302"/>
      <c r="CI103" s="302"/>
      <c r="CJ103" s="302"/>
      <c r="CK103" s="302"/>
      <c r="CL103" s="302"/>
      <c r="CM103" s="302"/>
      <c r="CN103" s="302"/>
      <c r="CO103" s="302"/>
      <c r="CP103" s="302"/>
      <c r="CQ103" s="302"/>
    </row>
    <row r="104" spans="1:95" x14ac:dyDescent="0.25">
      <c r="A104" s="304"/>
      <c r="B104" s="304"/>
      <c r="C104" s="304"/>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305"/>
      <c r="BA104" s="305"/>
      <c r="BB104" s="305"/>
      <c r="BC104" s="305"/>
      <c r="BD104" s="305"/>
      <c r="BE104" s="305"/>
      <c r="BF104" s="305"/>
      <c r="BG104" s="305"/>
      <c r="BH104" s="305"/>
      <c r="BI104" s="305"/>
      <c r="BJ104" s="305"/>
      <c r="BK104" s="305"/>
      <c r="BL104" s="305"/>
      <c r="BM104" s="305"/>
      <c r="BN104" s="305"/>
      <c r="BO104" s="305"/>
      <c r="BP104" s="305"/>
      <c r="BQ104" s="305"/>
      <c r="BR104" s="305"/>
      <c r="BS104" s="305"/>
      <c r="BT104" s="305"/>
      <c r="BU104" s="305"/>
      <c r="BV104" s="305"/>
      <c r="BW104" s="305"/>
      <c r="BX104" s="305"/>
      <c r="BY104" s="305"/>
      <c r="BZ104" s="305"/>
      <c r="CA104" s="305"/>
      <c r="CB104" s="306"/>
      <c r="CC104" s="306"/>
      <c r="CD104" s="175"/>
      <c r="CE104" s="175"/>
      <c r="CF104" s="175"/>
      <c r="CG104" s="175"/>
      <c r="CH104" s="175"/>
      <c r="CI104" s="175"/>
      <c r="CJ104" s="175"/>
      <c r="CK104" s="175"/>
      <c r="CL104" s="175"/>
      <c r="CM104" s="175"/>
      <c r="CN104" s="175"/>
    </row>
    <row r="105" spans="1:95" x14ac:dyDescent="0.25">
      <c r="A105" s="304"/>
      <c r="B105" s="304"/>
      <c r="C105" s="304"/>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5"/>
      <c r="AP105" s="305"/>
      <c r="AQ105" s="305"/>
      <c r="AR105" s="305"/>
      <c r="AS105" s="305"/>
      <c r="AT105" s="305"/>
      <c r="AU105" s="305"/>
      <c r="AV105" s="305"/>
      <c r="AW105" s="305"/>
      <c r="AX105" s="305"/>
      <c r="AY105" s="305"/>
      <c r="AZ105" s="305"/>
      <c r="BA105" s="305"/>
      <c r="BB105" s="305"/>
      <c r="BC105" s="305"/>
      <c r="BD105" s="305"/>
      <c r="BE105" s="305"/>
      <c r="BF105" s="305"/>
      <c r="BG105" s="305"/>
      <c r="BH105" s="305"/>
      <c r="BI105" s="305"/>
      <c r="BJ105" s="305"/>
      <c r="BK105" s="305"/>
      <c r="BL105" s="305"/>
      <c r="BM105" s="305"/>
      <c r="BN105" s="305"/>
      <c r="BO105" s="305"/>
      <c r="BP105" s="305"/>
      <c r="BQ105" s="305"/>
      <c r="BR105" s="305"/>
      <c r="BS105" s="305"/>
      <c r="BT105" s="305"/>
      <c r="BU105" s="305"/>
      <c r="BV105" s="305"/>
      <c r="BW105" s="305"/>
      <c r="BX105" s="305"/>
      <c r="BY105" s="305"/>
      <c r="BZ105" s="305"/>
      <c r="CA105" s="305"/>
      <c r="CB105" s="306"/>
      <c r="CC105" s="306"/>
      <c r="CD105" s="175"/>
      <c r="CE105" s="175"/>
      <c r="CF105" s="175"/>
      <c r="CG105" s="175"/>
      <c r="CH105" s="175"/>
      <c r="CI105" s="175"/>
      <c r="CJ105" s="175"/>
      <c r="CK105" s="175"/>
      <c r="CL105" s="175"/>
      <c r="CM105" s="175"/>
      <c r="CN105" s="175"/>
    </row>
    <row r="106" spans="1:95" x14ac:dyDescent="0.25">
      <c r="A106" s="304"/>
      <c r="B106" s="304"/>
      <c r="C106" s="304"/>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5"/>
      <c r="BJ106" s="305"/>
      <c r="BK106" s="305"/>
      <c r="BL106" s="305"/>
      <c r="BM106" s="305"/>
      <c r="BN106" s="305"/>
      <c r="BO106" s="305"/>
      <c r="BP106" s="305"/>
      <c r="BQ106" s="305"/>
      <c r="BR106" s="305"/>
      <c r="BS106" s="305"/>
      <c r="BT106" s="305"/>
      <c r="BU106" s="305"/>
      <c r="BV106" s="305"/>
      <c r="BW106" s="305"/>
      <c r="BX106" s="305"/>
      <c r="BY106" s="305"/>
      <c r="BZ106" s="305"/>
      <c r="CA106" s="305"/>
      <c r="CB106" s="306"/>
      <c r="CC106" s="306"/>
      <c r="CD106" s="175"/>
      <c r="CE106" s="175"/>
      <c r="CF106" s="175"/>
      <c r="CG106" s="175"/>
      <c r="CH106" s="175"/>
      <c r="CI106" s="175"/>
      <c r="CJ106" s="175"/>
      <c r="CK106" s="175"/>
      <c r="CL106" s="175"/>
      <c r="CM106" s="175"/>
      <c r="CN106" s="175"/>
    </row>
    <row r="107" spans="1:95" x14ac:dyDescent="0.25">
      <c r="A107" s="304"/>
      <c r="B107" s="304"/>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5"/>
      <c r="AP107" s="305"/>
      <c r="AQ107" s="305"/>
      <c r="AR107" s="305"/>
      <c r="AS107" s="305"/>
      <c r="AT107" s="305"/>
      <c r="AU107" s="305"/>
      <c r="AV107" s="305"/>
      <c r="AW107" s="305"/>
      <c r="AX107" s="305"/>
      <c r="AY107" s="305"/>
      <c r="AZ107" s="305"/>
      <c r="BA107" s="305"/>
      <c r="BB107" s="305"/>
      <c r="BC107" s="305"/>
      <c r="BD107" s="305"/>
      <c r="BE107" s="305"/>
      <c r="BF107" s="305"/>
      <c r="BG107" s="305"/>
      <c r="BH107" s="305"/>
      <c r="BI107" s="305"/>
      <c r="BJ107" s="305"/>
      <c r="BK107" s="305"/>
      <c r="BL107" s="305"/>
      <c r="BM107" s="305"/>
      <c r="BN107" s="305"/>
      <c r="BO107" s="305"/>
      <c r="BP107" s="305"/>
      <c r="BQ107" s="305"/>
      <c r="BR107" s="305"/>
      <c r="BS107" s="305"/>
      <c r="BT107" s="305"/>
      <c r="BU107" s="305"/>
      <c r="BV107" s="305"/>
      <c r="BW107" s="305"/>
      <c r="BX107" s="305"/>
      <c r="BY107" s="305"/>
      <c r="BZ107" s="305"/>
      <c r="CA107" s="305"/>
      <c r="CB107" s="306"/>
      <c r="CC107" s="306"/>
      <c r="CD107" s="175"/>
      <c r="CE107" s="175"/>
      <c r="CF107" s="175"/>
      <c r="CG107" s="175"/>
      <c r="CH107" s="175"/>
      <c r="CI107" s="175"/>
      <c r="CJ107" s="175"/>
      <c r="CK107" s="175"/>
      <c r="CL107" s="175"/>
      <c r="CM107" s="175"/>
      <c r="CN107" s="175"/>
    </row>
    <row r="108" spans="1:95" x14ac:dyDescent="0.25">
      <c r="A108" s="304"/>
      <c r="B108" s="304"/>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5"/>
      <c r="AZ108" s="305"/>
      <c r="BA108" s="305"/>
      <c r="BB108" s="305"/>
      <c r="BC108" s="305"/>
      <c r="BD108" s="305"/>
      <c r="BE108" s="305"/>
      <c r="BF108" s="305"/>
      <c r="BG108" s="305"/>
      <c r="BH108" s="305"/>
      <c r="BI108" s="305"/>
      <c r="BJ108" s="305"/>
      <c r="BK108" s="305"/>
      <c r="BL108" s="305"/>
      <c r="BM108" s="305"/>
      <c r="BN108" s="305"/>
      <c r="BO108" s="305"/>
      <c r="BP108" s="305"/>
      <c r="BQ108" s="305"/>
      <c r="BR108" s="305"/>
      <c r="BS108" s="305"/>
      <c r="BT108" s="305"/>
      <c r="BU108" s="305"/>
      <c r="BV108" s="305"/>
      <c r="BW108" s="305"/>
      <c r="BX108" s="305"/>
      <c r="BY108" s="305"/>
      <c r="BZ108" s="305"/>
      <c r="CA108" s="305"/>
      <c r="CB108" s="306"/>
      <c r="CC108" s="306"/>
      <c r="CD108" s="175"/>
      <c r="CE108" s="175"/>
      <c r="CF108" s="175"/>
      <c r="CG108" s="175"/>
      <c r="CH108" s="175"/>
      <c r="CI108" s="175"/>
      <c r="CJ108" s="175"/>
      <c r="CK108" s="175"/>
      <c r="CL108" s="175"/>
      <c r="CM108" s="175"/>
      <c r="CN108" s="175"/>
    </row>
    <row r="109" spans="1:95" x14ac:dyDescent="0.25">
      <c r="A109" s="304"/>
      <c r="B109" s="304"/>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5"/>
      <c r="AZ109" s="305"/>
      <c r="BA109" s="305"/>
      <c r="BB109" s="305"/>
      <c r="BC109" s="305"/>
      <c r="BD109" s="305"/>
      <c r="BE109" s="305"/>
      <c r="BF109" s="305"/>
      <c r="BG109" s="305"/>
      <c r="BH109" s="305"/>
      <c r="BI109" s="305"/>
      <c r="BJ109" s="305"/>
      <c r="BK109" s="305"/>
      <c r="BL109" s="305"/>
      <c r="BM109" s="305"/>
      <c r="BN109" s="305"/>
      <c r="BO109" s="305"/>
      <c r="BP109" s="305"/>
      <c r="BQ109" s="305"/>
      <c r="BR109" s="305"/>
      <c r="BS109" s="305"/>
      <c r="BT109" s="305"/>
      <c r="BU109" s="305"/>
      <c r="BV109" s="305"/>
      <c r="BW109" s="305"/>
      <c r="BX109" s="305"/>
      <c r="BY109" s="305"/>
      <c r="BZ109" s="305"/>
      <c r="CA109" s="305"/>
      <c r="CB109" s="306"/>
      <c r="CC109" s="306"/>
      <c r="CD109" s="175"/>
      <c r="CE109" s="175"/>
      <c r="CF109" s="175"/>
      <c r="CG109" s="175"/>
      <c r="CH109" s="175"/>
      <c r="CI109" s="175"/>
      <c r="CJ109" s="175"/>
      <c r="CK109" s="175"/>
      <c r="CL109" s="175"/>
      <c r="CM109" s="175"/>
      <c r="CN109" s="175"/>
    </row>
    <row r="110" spans="1:95" x14ac:dyDescent="0.25">
      <c r="A110" s="304"/>
      <c r="B110" s="304"/>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5"/>
      <c r="AZ110" s="305"/>
      <c r="BA110" s="305"/>
      <c r="BB110" s="305"/>
      <c r="BC110" s="305"/>
      <c r="BD110" s="305"/>
      <c r="BE110" s="305"/>
      <c r="BF110" s="305"/>
      <c r="BG110" s="305"/>
      <c r="BH110" s="305"/>
      <c r="BI110" s="305"/>
      <c r="BJ110" s="305"/>
      <c r="BK110" s="305"/>
      <c r="BL110" s="305"/>
      <c r="BM110" s="305"/>
      <c r="BN110" s="305"/>
      <c r="BO110" s="305"/>
      <c r="BP110" s="305"/>
      <c r="BQ110" s="305"/>
      <c r="BR110" s="305"/>
      <c r="BS110" s="305"/>
      <c r="BT110" s="305"/>
      <c r="BU110" s="305"/>
      <c r="BV110" s="305"/>
      <c r="BW110" s="305"/>
      <c r="BX110" s="305"/>
      <c r="BY110" s="305"/>
      <c r="BZ110" s="305"/>
      <c r="CA110" s="305"/>
      <c r="CB110" s="306"/>
      <c r="CC110" s="306"/>
      <c r="CD110" s="175"/>
      <c r="CE110" s="175"/>
      <c r="CF110" s="175"/>
      <c r="CG110" s="175"/>
      <c r="CH110" s="175"/>
      <c r="CI110" s="175"/>
      <c r="CJ110" s="175"/>
      <c r="CK110" s="175"/>
      <c r="CL110" s="175"/>
      <c r="CM110" s="175"/>
      <c r="CN110" s="175"/>
    </row>
    <row r="111" spans="1:95" x14ac:dyDescent="0.25">
      <c r="A111" s="304"/>
      <c r="B111" s="304"/>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5"/>
      <c r="AZ111" s="305"/>
      <c r="BA111" s="305"/>
      <c r="BB111" s="305"/>
      <c r="BC111" s="305"/>
      <c r="BD111" s="305"/>
      <c r="BE111" s="305"/>
      <c r="BF111" s="305"/>
      <c r="BG111" s="305"/>
      <c r="BH111" s="305"/>
      <c r="BI111" s="305"/>
      <c r="BJ111" s="305"/>
      <c r="BK111" s="305"/>
      <c r="BL111" s="305"/>
      <c r="BM111" s="305"/>
      <c r="BN111" s="305"/>
      <c r="BO111" s="305"/>
      <c r="BP111" s="305"/>
      <c r="BQ111" s="305"/>
      <c r="BR111" s="305"/>
      <c r="BS111" s="305"/>
      <c r="BT111" s="305"/>
      <c r="BU111" s="305"/>
      <c r="BV111" s="305"/>
      <c r="BW111" s="305"/>
      <c r="BX111" s="305"/>
      <c r="BY111" s="305"/>
      <c r="BZ111" s="305"/>
      <c r="CA111" s="305"/>
      <c r="CB111" s="306"/>
      <c r="CC111" s="306"/>
      <c r="CD111" s="175"/>
      <c r="CE111" s="175"/>
      <c r="CF111" s="175"/>
      <c r="CG111" s="175"/>
      <c r="CH111" s="175"/>
      <c r="CI111" s="175"/>
      <c r="CJ111" s="175"/>
      <c r="CK111" s="175"/>
      <c r="CL111" s="175"/>
      <c r="CM111" s="175"/>
      <c r="CN111" s="175"/>
    </row>
    <row r="112" spans="1:95" x14ac:dyDescent="0.25">
      <c r="A112" s="304"/>
      <c r="B112" s="304"/>
      <c r="C112" s="304"/>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307"/>
      <c r="CC112" s="307"/>
      <c r="CD112" s="175"/>
      <c r="CE112" s="175"/>
      <c r="CF112" s="175"/>
      <c r="CG112" s="175"/>
      <c r="CH112" s="175"/>
      <c r="CI112" s="175"/>
      <c r="CJ112" s="175"/>
      <c r="CK112" s="175"/>
      <c r="CL112" s="175"/>
      <c r="CM112" s="175"/>
      <c r="CN112" s="175"/>
    </row>
    <row r="113" spans="1:92" x14ac:dyDescent="0.25">
      <c r="A113" s="304"/>
      <c r="B113" s="304"/>
      <c r="C113" s="304"/>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307"/>
      <c r="CC113" s="307"/>
      <c r="CD113" s="175"/>
      <c r="CE113" s="175"/>
      <c r="CF113" s="175"/>
      <c r="CG113" s="175"/>
      <c r="CH113" s="175"/>
      <c r="CI113" s="175"/>
      <c r="CJ113" s="175"/>
      <c r="CK113" s="175"/>
      <c r="CL113" s="175"/>
      <c r="CM113" s="175"/>
      <c r="CN113" s="175"/>
    </row>
    <row r="114" spans="1:92" x14ac:dyDescent="0.25">
      <c r="A114" s="304"/>
      <c r="B114" s="304"/>
      <c r="C114" s="304"/>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307"/>
      <c r="CC114" s="307"/>
      <c r="CD114" s="175"/>
      <c r="CE114" s="175"/>
      <c r="CF114" s="175"/>
      <c r="CG114" s="175"/>
      <c r="CH114" s="175"/>
      <c r="CI114" s="175"/>
      <c r="CJ114" s="175"/>
      <c r="CK114" s="175"/>
      <c r="CL114" s="175"/>
      <c r="CM114" s="175"/>
      <c r="CN114" s="175"/>
    </row>
    <row r="115" spans="1:92" x14ac:dyDescent="0.25">
      <c r="A115" s="304"/>
      <c r="B115" s="304"/>
      <c r="C115" s="304"/>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307"/>
      <c r="CC115" s="307"/>
      <c r="CD115" s="175"/>
      <c r="CE115" s="175"/>
      <c r="CF115" s="175"/>
      <c r="CG115" s="175"/>
      <c r="CH115" s="175"/>
      <c r="CI115" s="175"/>
      <c r="CJ115" s="175"/>
      <c r="CK115" s="175"/>
      <c r="CL115" s="175"/>
      <c r="CM115" s="175"/>
      <c r="CN115" s="175"/>
    </row>
    <row r="116" spans="1:92" x14ac:dyDescent="0.25">
      <c r="A116" s="304"/>
      <c r="B116" s="304"/>
      <c r="C116" s="30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307"/>
      <c r="CC116" s="307"/>
      <c r="CD116" s="175"/>
      <c r="CE116" s="175"/>
      <c r="CF116" s="175"/>
      <c r="CG116" s="175"/>
      <c r="CH116" s="175"/>
      <c r="CI116" s="175"/>
      <c r="CJ116" s="175"/>
      <c r="CK116" s="175"/>
      <c r="CL116" s="175"/>
      <c r="CM116" s="175"/>
      <c r="CN116" s="175"/>
    </row>
    <row r="117" spans="1:92" x14ac:dyDescent="0.25">
      <c r="A117" s="304"/>
      <c r="B117" s="304"/>
      <c r="C117" s="304"/>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307"/>
      <c r="CC117" s="307"/>
      <c r="CD117" s="175"/>
      <c r="CE117" s="175"/>
      <c r="CF117" s="175"/>
      <c r="CG117" s="175"/>
      <c r="CH117" s="175"/>
      <c r="CI117" s="175"/>
      <c r="CJ117" s="175"/>
      <c r="CK117" s="175"/>
      <c r="CL117" s="175"/>
      <c r="CM117" s="175"/>
      <c r="CN117" s="175"/>
    </row>
    <row r="118" spans="1:92" x14ac:dyDescent="0.25">
      <c r="A118" s="304"/>
      <c r="B118" s="304"/>
      <c r="C118" s="304"/>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307"/>
      <c r="CC118" s="307"/>
      <c r="CD118" s="175"/>
      <c r="CE118" s="175"/>
      <c r="CF118" s="175"/>
      <c r="CG118" s="175"/>
      <c r="CH118" s="175"/>
      <c r="CI118" s="175"/>
      <c r="CJ118" s="175"/>
      <c r="CK118" s="175"/>
      <c r="CL118" s="175"/>
      <c r="CM118" s="175"/>
      <c r="CN118" s="175"/>
    </row>
    <row r="119" spans="1:92" x14ac:dyDescent="0.25">
      <c r="A119" s="304"/>
      <c r="B119" s="304"/>
      <c r="C119" s="304"/>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307"/>
      <c r="CC119" s="307"/>
      <c r="CD119" s="175"/>
      <c r="CE119" s="175"/>
      <c r="CF119" s="175"/>
      <c r="CG119" s="175"/>
      <c r="CH119" s="175"/>
      <c r="CI119" s="175"/>
      <c r="CJ119" s="175"/>
      <c r="CK119" s="175"/>
      <c r="CL119" s="175"/>
      <c r="CM119" s="175"/>
      <c r="CN119" s="175"/>
    </row>
    <row r="120" spans="1:92" x14ac:dyDescent="0.25">
      <c r="A120" s="304"/>
      <c r="B120" s="304"/>
      <c r="C120" s="304"/>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307"/>
      <c r="CC120" s="307"/>
      <c r="CD120" s="175"/>
      <c r="CE120" s="175"/>
      <c r="CF120" s="175"/>
      <c r="CG120" s="175"/>
      <c r="CH120" s="175"/>
      <c r="CI120" s="175"/>
      <c r="CJ120" s="175"/>
      <c r="CK120" s="175"/>
      <c r="CL120" s="175"/>
      <c r="CM120" s="175"/>
      <c r="CN120" s="175"/>
    </row>
    <row r="121" spans="1:92" x14ac:dyDescent="0.25">
      <c r="A121" s="304"/>
      <c r="B121" s="304"/>
      <c r="C121" s="304"/>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307"/>
      <c r="CC121" s="307"/>
      <c r="CD121" s="175"/>
      <c r="CE121" s="175"/>
      <c r="CF121" s="175"/>
      <c r="CG121" s="175"/>
      <c r="CH121" s="175"/>
      <c r="CI121" s="175"/>
      <c r="CJ121" s="175"/>
      <c r="CK121" s="175"/>
      <c r="CL121" s="175"/>
      <c r="CM121" s="175"/>
      <c r="CN121" s="175"/>
    </row>
    <row r="122" spans="1:92" x14ac:dyDescent="0.25">
      <c r="A122" s="304"/>
      <c r="B122" s="304"/>
      <c r="C122" s="30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307"/>
      <c r="CC122" s="307"/>
      <c r="CD122" s="175"/>
      <c r="CE122" s="175"/>
      <c r="CF122" s="175"/>
      <c r="CG122" s="175"/>
      <c r="CH122" s="175"/>
      <c r="CI122" s="175"/>
      <c r="CJ122" s="175"/>
      <c r="CK122" s="175"/>
      <c r="CL122" s="175"/>
      <c r="CM122" s="175"/>
      <c r="CN122" s="175"/>
    </row>
    <row r="123" spans="1:92" x14ac:dyDescent="0.25">
      <c r="A123" s="304"/>
      <c r="B123" s="304"/>
      <c r="C123" s="30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307"/>
      <c r="CC123" s="307"/>
      <c r="CD123" s="175"/>
      <c r="CE123" s="175"/>
      <c r="CF123" s="175"/>
      <c r="CG123" s="175"/>
      <c r="CH123" s="175"/>
      <c r="CI123" s="175"/>
      <c r="CJ123" s="175"/>
      <c r="CK123" s="175"/>
      <c r="CL123" s="175"/>
      <c r="CM123" s="175"/>
      <c r="CN123" s="175"/>
    </row>
    <row r="124" spans="1:92" x14ac:dyDescent="0.25">
      <c r="A124" s="304"/>
      <c r="B124" s="304"/>
      <c r="C124" s="304"/>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307"/>
      <c r="CC124" s="307"/>
      <c r="CD124" s="175"/>
      <c r="CE124" s="175"/>
      <c r="CF124" s="175"/>
      <c r="CG124" s="175"/>
      <c r="CH124" s="175"/>
      <c r="CI124" s="175"/>
      <c r="CJ124" s="175"/>
      <c r="CK124" s="175"/>
      <c r="CL124" s="175"/>
      <c r="CM124" s="175"/>
      <c r="CN124" s="175"/>
    </row>
    <row r="125" spans="1:92" x14ac:dyDescent="0.25">
      <c r="A125" s="304"/>
      <c r="B125" s="304"/>
      <c r="C125" s="304"/>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307"/>
      <c r="CC125" s="307"/>
      <c r="CD125" s="175"/>
      <c r="CE125" s="175"/>
      <c r="CF125" s="175"/>
      <c r="CG125" s="175"/>
      <c r="CH125" s="175"/>
      <c r="CI125" s="175"/>
      <c r="CJ125" s="175"/>
      <c r="CK125" s="175"/>
      <c r="CL125" s="175"/>
      <c r="CM125" s="175"/>
      <c r="CN125" s="175"/>
    </row>
    <row r="126" spans="1:92" x14ac:dyDescent="0.25">
      <c r="A126" s="304"/>
      <c r="B126" s="304"/>
      <c r="C126" s="304"/>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307"/>
      <c r="CC126" s="307"/>
      <c r="CD126" s="175"/>
      <c r="CE126" s="175"/>
      <c r="CF126" s="175"/>
      <c r="CG126" s="175"/>
      <c r="CH126" s="175"/>
      <c r="CI126" s="175"/>
      <c r="CJ126" s="175"/>
      <c r="CK126" s="175"/>
      <c r="CL126" s="175"/>
      <c r="CM126" s="175"/>
      <c r="CN126" s="175"/>
    </row>
    <row r="127" spans="1:92" x14ac:dyDescent="0.25">
      <c r="A127" s="304"/>
      <c r="B127" s="304"/>
      <c r="C127" s="304"/>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307"/>
      <c r="CC127" s="307"/>
      <c r="CD127" s="175"/>
      <c r="CE127" s="175"/>
      <c r="CF127" s="175"/>
      <c r="CG127" s="175"/>
      <c r="CH127" s="175"/>
      <c r="CI127" s="175"/>
      <c r="CJ127" s="175"/>
      <c r="CK127" s="175"/>
      <c r="CL127" s="175"/>
      <c r="CM127" s="175"/>
      <c r="CN127" s="175"/>
    </row>
    <row r="128" spans="1:92" x14ac:dyDescent="0.25">
      <c r="A128" s="304"/>
      <c r="B128" s="304"/>
      <c r="C128" s="304"/>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307"/>
      <c r="CC128" s="307"/>
      <c r="CD128" s="175"/>
      <c r="CE128" s="175"/>
      <c r="CF128" s="175"/>
      <c r="CG128" s="175"/>
      <c r="CH128" s="175"/>
      <c r="CI128" s="175"/>
      <c r="CJ128" s="175"/>
      <c r="CK128" s="175"/>
      <c r="CL128" s="175"/>
      <c r="CM128" s="175"/>
      <c r="CN128" s="175"/>
    </row>
    <row r="129" spans="1:92" x14ac:dyDescent="0.25">
      <c r="A129" s="304"/>
      <c r="B129" s="304"/>
      <c r="C129" s="304"/>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307"/>
      <c r="CC129" s="307"/>
      <c r="CD129" s="175"/>
      <c r="CE129" s="175"/>
      <c r="CF129" s="175"/>
      <c r="CG129" s="175"/>
      <c r="CH129" s="175"/>
      <c r="CI129" s="175"/>
      <c r="CJ129" s="175"/>
      <c r="CK129" s="175"/>
      <c r="CL129" s="175"/>
      <c r="CM129" s="175"/>
      <c r="CN129" s="175"/>
    </row>
    <row r="130" spans="1:92" x14ac:dyDescent="0.25">
      <c r="A130" s="304"/>
      <c r="B130" s="304"/>
      <c r="C130" s="304"/>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307"/>
      <c r="CC130" s="307"/>
      <c r="CD130" s="175"/>
      <c r="CE130" s="175"/>
      <c r="CF130" s="175"/>
      <c r="CG130" s="175"/>
      <c r="CH130" s="175"/>
      <c r="CI130" s="175"/>
      <c r="CJ130" s="175"/>
      <c r="CK130" s="175"/>
      <c r="CL130" s="175"/>
      <c r="CM130" s="175"/>
      <c r="CN130" s="175"/>
    </row>
    <row r="131" spans="1:92" x14ac:dyDescent="0.25">
      <c r="A131" s="304"/>
      <c r="B131" s="304"/>
      <c r="C131" s="304"/>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307"/>
      <c r="CC131" s="307"/>
      <c r="CD131" s="175"/>
      <c r="CE131" s="175"/>
      <c r="CF131" s="175"/>
      <c r="CG131" s="175"/>
      <c r="CH131" s="175"/>
      <c r="CI131" s="175"/>
      <c r="CJ131" s="175"/>
      <c r="CK131" s="175"/>
      <c r="CL131" s="175"/>
      <c r="CM131" s="175"/>
      <c r="CN131" s="175"/>
    </row>
    <row r="132" spans="1:92" x14ac:dyDescent="0.25">
      <c r="A132" s="304"/>
      <c r="B132" s="304"/>
      <c r="C132" s="30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307"/>
      <c r="CC132" s="307"/>
      <c r="CD132" s="175"/>
      <c r="CE132" s="175"/>
      <c r="CF132" s="175"/>
      <c r="CG132" s="175"/>
      <c r="CH132" s="175"/>
      <c r="CI132" s="175"/>
      <c r="CJ132" s="175"/>
      <c r="CK132" s="175"/>
      <c r="CL132" s="175"/>
      <c r="CM132" s="175"/>
      <c r="CN132" s="175"/>
    </row>
    <row r="133" spans="1:92" x14ac:dyDescent="0.25">
      <c r="A133" s="304"/>
      <c r="B133" s="304"/>
      <c r="C133" s="304"/>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307"/>
      <c r="CC133" s="307"/>
      <c r="CD133" s="175"/>
      <c r="CE133" s="175"/>
      <c r="CF133" s="175"/>
      <c r="CG133" s="175"/>
      <c r="CH133" s="175"/>
      <c r="CI133" s="175"/>
      <c r="CJ133" s="175"/>
      <c r="CK133" s="175"/>
      <c r="CL133" s="175"/>
      <c r="CM133" s="175"/>
      <c r="CN133" s="175"/>
    </row>
    <row r="134" spans="1:92" x14ac:dyDescent="0.25">
      <c r="A134" s="304"/>
      <c r="B134" s="304"/>
      <c r="C134" s="304"/>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307"/>
      <c r="CC134" s="307"/>
      <c r="CD134" s="175"/>
      <c r="CE134" s="175"/>
      <c r="CF134" s="175"/>
      <c r="CG134" s="175"/>
      <c r="CH134" s="175"/>
      <c r="CI134" s="175"/>
      <c r="CJ134" s="175"/>
      <c r="CK134" s="175"/>
      <c r="CL134" s="175"/>
      <c r="CM134" s="175"/>
      <c r="CN134" s="175"/>
    </row>
    <row r="135" spans="1:92" x14ac:dyDescent="0.25">
      <c r="A135" s="304"/>
      <c r="B135" s="304"/>
      <c r="C135" s="304"/>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307"/>
      <c r="CC135" s="307"/>
      <c r="CD135" s="175"/>
      <c r="CE135" s="175"/>
      <c r="CF135" s="175"/>
      <c r="CG135" s="175"/>
      <c r="CH135" s="175"/>
      <c r="CI135" s="175"/>
      <c r="CJ135" s="175"/>
      <c r="CK135" s="175"/>
      <c r="CL135" s="175"/>
      <c r="CM135" s="175"/>
      <c r="CN135" s="175"/>
    </row>
    <row r="136" spans="1:92" x14ac:dyDescent="0.25">
      <c r="A136" s="304"/>
      <c r="B136" s="304"/>
      <c r="C136" s="304"/>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307"/>
      <c r="CC136" s="307"/>
      <c r="CD136" s="175"/>
      <c r="CE136" s="175"/>
      <c r="CF136" s="175"/>
      <c r="CG136" s="175"/>
      <c r="CH136" s="175"/>
      <c r="CI136" s="175"/>
      <c r="CJ136" s="175"/>
      <c r="CK136" s="175"/>
      <c r="CL136" s="175"/>
      <c r="CM136" s="175"/>
      <c r="CN136" s="175"/>
    </row>
    <row r="137" spans="1:92" x14ac:dyDescent="0.25">
      <c r="A137" s="304"/>
      <c r="B137" s="304"/>
      <c r="C137" s="304"/>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307"/>
      <c r="CC137" s="307"/>
      <c r="CD137" s="175"/>
      <c r="CE137" s="175"/>
      <c r="CF137" s="175"/>
      <c r="CG137" s="175"/>
      <c r="CH137" s="175"/>
      <c r="CI137" s="175"/>
      <c r="CJ137" s="175"/>
      <c r="CK137" s="175"/>
      <c r="CL137" s="175"/>
      <c r="CM137" s="175"/>
      <c r="CN137" s="175"/>
    </row>
    <row r="138" spans="1:92" x14ac:dyDescent="0.25">
      <c r="A138" s="304"/>
      <c r="B138" s="304"/>
      <c r="C138" s="30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307"/>
      <c r="CC138" s="307"/>
      <c r="CD138" s="175"/>
      <c r="CE138" s="175"/>
      <c r="CF138" s="175"/>
      <c r="CG138" s="175"/>
      <c r="CH138" s="175"/>
      <c r="CI138" s="175"/>
      <c r="CJ138" s="175"/>
      <c r="CK138" s="175"/>
      <c r="CL138" s="175"/>
      <c r="CM138" s="175"/>
      <c r="CN138" s="175"/>
    </row>
    <row r="139" spans="1:92" x14ac:dyDescent="0.25">
      <c r="A139" s="304"/>
      <c r="B139" s="304"/>
      <c r="C139" s="304"/>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307"/>
      <c r="CC139" s="307"/>
      <c r="CD139" s="175"/>
      <c r="CE139" s="175"/>
      <c r="CF139" s="175"/>
      <c r="CG139" s="175"/>
      <c r="CH139" s="175"/>
      <c r="CI139" s="175"/>
      <c r="CJ139" s="175"/>
      <c r="CK139" s="175"/>
      <c r="CL139" s="175"/>
      <c r="CM139" s="175"/>
      <c r="CN139" s="175"/>
    </row>
    <row r="140" spans="1:92" x14ac:dyDescent="0.25">
      <c r="A140" s="304"/>
      <c r="B140" s="304"/>
      <c r="C140" s="304"/>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307"/>
      <c r="CC140" s="307"/>
      <c r="CD140" s="175"/>
      <c r="CE140" s="175"/>
      <c r="CF140" s="175"/>
      <c r="CG140" s="175"/>
      <c r="CH140" s="175"/>
      <c r="CI140" s="175"/>
      <c r="CJ140" s="175"/>
      <c r="CK140" s="175"/>
      <c r="CL140" s="175"/>
      <c r="CM140" s="175"/>
      <c r="CN140" s="175"/>
    </row>
    <row r="141" spans="1:92" x14ac:dyDescent="0.25">
      <c r="A141" s="304"/>
      <c r="B141" s="304"/>
      <c r="C141" s="304"/>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307"/>
      <c r="CC141" s="307"/>
      <c r="CD141" s="175"/>
      <c r="CE141" s="175"/>
      <c r="CF141" s="175"/>
      <c r="CG141" s="175"/>
      <c r="CH141" s="175"/>
      <c r="CI141" s="175"/>
      <c r="CJ141" s="175"/>
      <c r="CK141" s="175"/>
      <c r="CL141" s="175"/>
      <c r="CM141" s="175"/>
      <c r="CN141" s="175"/>
    </row>
    <row r="142" spans="1:92" x14ac:dyDescent="0.25">
      <c r="A142" s="304"/>
      <c r="B142" s="304"/>
      <c r="C142" s="304"/>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307"/>
      <c r="CC142" s="307"/>
      <c r="CD142" s="175"/>
      <c r="CE142" s="175"/>
      <c r="CF142" s="175"/>
      <c r="CG142" s="175"/>
      <c r="CH142" s="175"/>
      <c r="CI142" s="175"/>
      <c r="CJ142" s="175"/>
      <c r="CK142" s="175"/>
      <c r="CL142" s="175"/>
      <c r="CM142" s="175"/>
      <c r="CN142" s="175"/>
    </row>
    <row r="143" spans="1:92" x14ac:dyDescent="0.25">
      <c r="A143" s="304"/>
      <c r="B143" s="304"/>
      <c r="C143" s="304"/>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307"/>
      <c r="CC143" s="307"/>
      <c r="CD143" s="175"/>
      <c r="CE143" s="175"/>
      <c r="CF143" s="175"/>
      <c r="CG143" s="175"/>
      <c r="CH143" s="175"/>
      <c r="CI143" s="175"/>
      <c r="CJ143" s="175"/>
      <c r="CK143" s="175"/>
      <c r="CL143" s="175"/>
      <c r="CM143" s="175"/>
      <c r="CN143" s="175"/>
    </row>
    <row r="144" spans="1:92" x14ac:dyDescent="0.25">
      <c r="A144" s="304"/>
      <c r="B144" s="304"/>
      <c r="C144" s="304"/>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307"/>
      <c r="CC144" s="307"/>
      <c r="CD144" s="175"/>
      <c r="CE144" s="175"/>
      <c r="CF144" s="175"/>
      <c r="CG144" s="175"/>
      <c r="CH144" s="175"/>
      <c r="CI144" s="175"/>
      <c r="CJ144" s="175"/>
      <c r="CK144" s="175"/>
      <c r="CL144" s="175"/>
      <c r="CM144" s="175"/>
      <c r="CN144" s="175"/>
    </row>
    <row r="145" spans="1:92" x14ac:dyDescent="0.25">
      <c r="A145" s="304"/>
      <c r="B145" s="304"/>
      <c r="C145" s="304"/>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307"/>
      <c r="CC145" s="307"/>
      <c r="CD145" s="175"/>
      <c r="CE145" s="175"/>
      <c r="CF145" s="175"/>
      <c r="CG145" s="175"/>
      <c r="CH145" s="175"/>
      <c r="CI145" s="175"/>
      <c r="CJ145" s="175"/>
      <c r="CK145" s="175"/>
      <c r="CL145" s="175"/>
      <c r="CM145" s="175"/>
      <c r="CN145" s="175"/>
    </row>
    <row r="146" spans="1:92" x14ac:dyDescent="0.25">
      <c r="A146" s="304"/>
      <c r="B146" s="304"/>
      <c r="C146" s="304"/>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307"/>
      <c r="CC146" s="307"/>
      <c r="CD146" s="175"/>
      <c r="CE146" s="175"/>
      <c r="CF146" s="175"/>
      <c r="CG146" s="175"/>
      <c r="CH146" s="175"/>
      <c r="CI146" s="175"/>
      <c r="CJ146" s="175"/>
      <c r="CK146" s="175"/>
      <c r="CL146" s="175"/>
      <c r="CM146" s="175"/>
      <c r="CN146" s="175"/>
    </row>
    <row r="147" spans="1:92" x14ac:dyDescent="0.25">
      <c r="A147" s="304"/>
      <c r="B147" s="304"/>
      <c r="C147" s="304"/>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307"/>
      <c r="CC147" s="307"/>
      <c r="CD147" s="175"/>
      <c r="CE147" s="175"/>
      <c r="CF147" s="175"/>
      <c r="CG147" s="175"/>
      <c r="CH147" s="175"/>
      <c r="CI147" s="175"/>
      <c r="CJ147" s="175"/>
      <c r="CK147" s="175"/>
      <c r="CL147" s="175"/>
      <c r="CM147" s="175"/>
      <c r="CN147" s="175"/>
    </row>
    <row r="148" spans="1:92" x14ac:dyDescent="0.25">
      <c r="A148" s="304"/>
      <c r="B148" s="304"/>
      <c r="C148" s="304"/>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307"/>
      <c r="CC148" s="307"/>
      <c r="CD148" s="175"/>
      <c r="CE148" s="175"/>
      <c r="CF148" s="175"/>
      <c r="CG148" s="175"/>
      <c r="CH148" s="175"/>
      <c r="CI148" s="175"/>
      <c r="CJ148" s="175"/>
      <c r="CK148" s="175"/>
      <c r="CL148" s="175"/>
      <c r="CM148" s="175"/>
      <c r="CN148" s="175"/>
    </row>
    <row r="149" spans="1:92" x14ac:dyDescent="0.25">
      <c r="A149" s="304"/>
      <c r="B149" s="304"/>
      <c r="C149" s="304"/>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307"/>
      <c r="CC149" s="307"/>
      <c r="CD149" s="175"/>
      <c r="CE149" s="175"/>
      <c r="CF149" s="175"/>
      <c r="CG149" s="175"/>
      <c r="CH149" s="175"/>
      <c r="CI149" s="175"/>
      <c r="CJ149" s="175"/>
      <c r="CK149" s="175"/>
      <c r="CL149" s="175"/>
      <c r="CM149" s="175"/>
      <c r="CN149" s="175"/>
    </row>
    <row r="150" spans="1:92" x14ac:dyDescent="0.25">
      <c r="A150" s="304"/>
      <c r="B150" s="304"/>
      <c r="C150" s="304"/>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307"/>
      <c r="CC150" s="307"/>
      <c r="CD150" s="175"/>
      <c r="CE150" s="175"/>
      <c r="CF150" s="175"/>
      <c r="CG150" s="175"/>
      <c r="CH150" s="175"/>
      <c r="CI150" s="175"/>
      <c r="CJ150" s="175"/>
      <c r="CK150" s="175"/>
      <c r="CL150" s="175"/>
      <c r="CM150" s="175"/>
      <c r="CN150" s="175"/>
    </row>
    <row r="151" spans="1:92" x14ac:dyDescent="0.25">
      <c r="A151" s="304"/>
      <c r="B151" s="304"/>
      <c r="C151" s="304"/>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307"/>
      <c r="CC151" s="307"/>
      <c r="CD151" s="175"/>
      <c r="CE151" s="175"/>
      <c r="CF151" s="175"/>
      <c r="CG151" s="175"/>
      <c r="CH151" s="175"/>
      <c r="CI151" s="175"/>
      <c r="CJ151" s="175"/>
      <c r="CK151" s="175"/>
      <c r="CL151" s="175"/>
      <c r="CM151" s="175"/>
      <c r="CN151" s="175"/>
    </row>
    <row r="152" spans="1:92" x14ac:dyDescent="0.25">
      <c r="A152" s="304"/>
      <c r="B152" s="304"/>
      <c r="C152" s="304"/>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307"/>
      <c r="CC152" s="307"/>
      <c r="CD152" s="175"/>
      <c r="CE152" s="175"/>
      <c r="CF152" s="175"/>
      <c r="CG152" s="175"/>
      <c r="CH152" s="175"/>
      <c r="CI152" s="175"/>
      <c r="CJ152" s="175"/>
      <c r="CK152" s="175"/>
      <c r="CL152" s="175"/>
      <c r="CM152" s="175"/>
      <c r="CN152" s="175"/>
    </row>
    <row r="153" spans="1:92" x14ac:dyDescent="0.25">
      <c r="A153" s="304"/>
      <c r="B153" s="304"/>
      <c r="C153" s="304"/>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307"/>
      <c r="CC153" s="307"/>
      <c r="CD153" s="175"/>
      <c r="CE153" s="175"/>
      <c r="CF153" s="175"/>
      <c r="CG153" s="175"/>
      <c r="CH153" s="175"/>
      <c r="CI153" s="175"/>
      <c r="CJ153" s="175"/>
      <c r="CK153" s="175"/>
      <c r="CL153" s="175"/>
      <c r="CM153" s="175"/>
      <c r="CN153" s="175"/>
    </row>
    <row r="154" spans="1:92" x14ac:dyDescent="0.25">
      <c r="A154" s="304"/>
      <c r="B154" s="304"/>
      <c r="C154" s="304"/>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307"/>
      <c r="CC154" s="307"/>
      <c r="CD154" s="175"/>
      <c r="CE154" s="175"/>
      <c r="CF154" s="175"/>
      <c r="CG154" s="175"/>
      <c r="CH154" s="175"/>
      <c r="CI154" s="175"/>
      <c r="CJ154" s="175"/>
      <c r="CK154" s="175"/>
      <c r="CL154" s="175"/>
      <c r="CM154" s="175"/>
      <c r="CN154" s="175"/>
    </row>
    <row r="155" spans="1:92" x14ac:dyDescent="0.25">
      <c r="A155" s="304"/>
      <c r="B155" s="304"/>
      <c r="C155" s="304"/>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307"/>
      <c r="CC155" s="307"/>
      <c r="CD155" s="175"/>
      <c r="CE155" s="175"/>
      <c r="CF155" s="175"/>
      <c r="CG155" s="175"/>
      <c r="CH155" s="175"/>
      <c r="CI155" s="175"/>
      <c r="CJ155" s="175"/>
      <c r="CK155" s="175"/>
      <c r="CL155" s="175"/>
      <c r="CM155" s="175"/>
      <c r="CN155" s="175"/>
    </row>
    <row r="156" spans="1:92" x14ac:dyDescent="0.25">
      <c r="A156" s="304"/>
      <c r="B156" s="304"/>
      <c r="C156" s="304"/>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307"/>
      <c r="CC156" s="307"/>
      <c r="CD156" s="175"/>
      <c r="CE156" s="175"/>
      <c r="CF156" s="175"/>
      <c r="CG156" s="175"/>
      <c r="CH156" s="175"/>
      <c r="CI156" s="175"/>
      <c r="CJ156" s="175"/>
      <c r="CK156" s="175"/>
      <c r="CL156" s="175"/>
      <c r="CM156" s="175"/>
      <c r="CN156" s="175"/>
    </row>
    <row r="157" spans="1:92" x14ac:dyDescent="0.25">
      <c r="A157" s="304"/>
      <c r="B157" s="304"/>
      <c r="C157" s="304"/>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307"/>
      <c r="CC157" s="307"/>
      <c r="CD157" s="175"/>
      <c r="CE157" s="175"/>
      <c r="CF157" s="175"/>
      <c r="CG157" s="175"/>
      <c r="CH157" s="175"/>
      <c r="CI157" s="175"/>
      <c r="CJ157" s="175"/>
      <c r="CK157" s="175"/>
      <c r="CL157" s="175"/>
      <c r="CM157" s="175"/>
      <c r="CN157" s="175"/>
    </row>
    <row r="158" spans="1:92" x14ac:dyDescent="0.25">
      <c r="A158" s="304"/>
      <c r="B158" s="304"/>
      <c r="C158" s="304"/>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307"/>
      <c r="CC158" s="307"/>
      <c r="CD158" s="175"/>
      <c r="CE158" s="175"/>
      <c r="CF158" s="175"/>
      <c r="CG158" s="175"/>
      <c r="CH158" s="175"/>
      <c r="CI158" s="175"/>
      <c r="CJ158" s="175"/>
      <c r="CK158" s="175"/>
      <c r="CL158" s="175"/>
      <c r="CM158" s="175"/>
      <c r="CN158" s="175"/>
    </row>
    <row r="159" spans="1:92" x14ac:dyDescent="0.25">
      <c r="A159" s="304"/>
      <c r="B159" s="304"/>
      <c r="C159" s="304"/>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307"/>
      <c r="CC159" s="307"/>
      <c r="CD159" s="175"/>
      <c r="CE159" s="175"/>
      <c r="CF159" s="175"/>
      <c r="CG159" s="175"/>
      <c r="CH159" s="175"/>
      <c r="CI159" s="175"/>
      <c r="CJ159" s="175"/>
      <c r="CK159" s="175"/>
      <c r="CL159" s="175"/>
      <c r="CM159" s="175"/>
      <c r="CN159" s="175"/>
    </row>
    <row r="160" spans="1:92" x14ac:dyDescent="0.25">
      <c r="A160" s="304"/>
      <c r="B160" s="304"/>
      <c r="C160" s="304"/>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307"/>
      <c r="CC160" s="307"/>
      <c r="CD160" s="175"/>
      <c r="CE160" s="175"/>
      <c r="CF160" s="175"/>
      <c r="CG160" s="175"/>
      <c r="CH160" s="175"/>
      <c r="CI160" s="175"/>
      <c r="CJ160" s="175"/>
      <c r="CK160" s="175"/>
      <c r="CL160" s="175"/>
      <c r="CM160" s="175"/>
      <c r="CN160" s="175"/>
    </row>
    <row r="161" spans="1:92" x14ac:dyDescent="0.25">
      <c r="A161" s="304"/>
      <c r="B161" s="304"/>
      <c r="C161" s="304"/>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307"/>
      <c r="CC161" s="307"/>
      <c r="CD161" s="175"/>
      <c r="CE161" s="175"/>
      <c r="CF161" s="175"/>
      <c r="CG161" s="175"/>
      <c r="CH161" s="175"/>
      <c r="CI161" s="175"/>
      <c r="CJ161" s="175"/>
      <c r="CK161" s="175"/>
      <c r="CL161" s="175"/>
      <c r="CM161" s="175"/>
      <c r="CN161" s="175"/>
    </row>
    <row r="162" spans="1:92" x14ac:dyDescent="0.25">
      <c r="A162" s="304"/>
      <c r="B162" s="304"/>
      <c r="C162" s="304"/>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307"/>
      <c r="CC162" s="307"/>
      <c r="CD162" s="175"/>
      <c r="CE162" s="175"/>
      <c r="CF162" s="175"/>
      <c r="CG162" s="175"/>
      <c r="CH162" s="175"/>
      <c r="CI162" s="175"/>
      <c r="CJ162" s="175"/>
      <c r="CK162" s="175"/>
      <c r="CL162" s="175"/>
      <c r="CM162" s="175"/>
      <c r="CN162" s="175"/>
    </row>
    <row r="163" spans="1:92" x14ac:dyDescent="0.25">
      <c r="A163" s="304"/>
      <c r="B163" s="304"/>
      <c r="C163" s="304"/>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307"/>
      <c r="CC163" s="307"/>
      <c r="CD163" s="175"/>
      <c r="CE163" s="175"/>
      <c r="CF163" s="175"/>
      <c r="CG163" s="175"/>
      <c r="CH163" s="175"/>
      <c r="CI163" s="175"/>
      <c r="CJ163" s="175"/>
      <c r="CK163" s="175"/>
      <c r="CL163" s="175"/>
      <c r="CM163" s="175"/>
      <c r="CN163" s="175"/>
    </row>
    <row r="164" spans="1:92" x14ac:dyDescent="0.25">
      <c r="A164" s="304"/>
      <c r="B164" s="304"/>
      <c r="C164" s="304"/>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307"/>
      <c r="CC164" s="307"/>
      <c r="CD164" s="175"/>
      <c r="CE164" s="175"/>
      <c r="CF164" s="175"/>
      <c r="CG164" s="175"/>
      <c r="CH164" s="175"/>
      <c r="CI164" s="175"/>
      <c r="CJ164" s="175"/>
      <c r="CK164" s="175"/>
      <c r="CL164" s="175"/>
      <c r="CM164" s="175"/>
      <c r="CN164" s="175"/>
    </row>
    <row r="165" spans="1:92" x14ac:dyDescent="0.25">
      <c r="A165" s="304"/>
      <c r="B165" s="304"/>
      <c r="C165" s="304"/>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307"/>
      <c r="CC165" s="307"/>
      <c r="CD165" s="175"/>
      <c r="CE165" s="175"/>
      <c r="CF165" s="175"/>
      <c r="CG165" s="175"/>
      <c r="CH165" s="175"/>
      <c r="CI165" s="175"/>
      <c r="CJ165" s="175"/>
      <c r="CK165" s="175"/>
      <c r="CL165" s="175"/>
      <c r="CM165" s="175"/>
      <c r="CN165" s="175"/>
    </row>
    <row r="166" spans="1:92" x14ac:dyDescent="0.25">
      <c r="A166" s="304"/>
      <c r="B166" s="304"/>
      <c r="C166" s="304"/>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307"/>
      <c r="CC166" s="307"/>
      <c r="CD166" s="175"/>
      <c r="CE166" s="175"/>
      <c r="CF166" s="175"/>
      <c r="CG166" s="175"/>
      <c r="CH166" s="175"/>
      <c r="CI166" s="175"/>
      <c r="CJ166" s="175"/>
      <c r="CK166" s="175"/>
      <c r="CL166" s="175"/>
      <c r="CM166" s="175"/>
      <c r="CN166" s="175"/>
    </row>
    <row r="167" spans="1:92" x14ac:dyDescent="0.25">
      <c r="A167" s="304"/>
      <c r="B167" s="304"/>
      <c r="C167" s="304"/>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307"/>
      <c r="CC167" s="307"/>
      <c r="CD167" s="175"/>
      <c r="CE167" s="175"/>
      <c r="CF167" s="175"/>
      <c r="CG167" s="175"/>
      <c r="CH167" s="175"/>
      <c r="CI167" s="175"/>
      <c r="CJ167" s="175"/>
      <c r="CK167" s="175"/>
      <c r="CL167" s="175"/>
      <c r="CM167" s="175"/>
      <c r="CN167" s="175"/>
    </row>
  </sheetData>
  <protectedRanges>
    <protectedRange sqref="A80:C80 D79" name="Range5_1"/>
  </protectedRanges>
  <mergeCells count="198">
    <mergeCell ref="D29:E30"/>
    <mergeCell ref="D31:E31"/>
    <mergeCell ref="AF18:AN18"/>
    <mergeCell ref="AF19:AN19"/>
    <mergeCell ref="AF15:AH15"/>
    <mergeCell ref="AW18:BE18"/>
    <mergeCell ref="AW19:BE19"/>
    <mergeCell ref="BJ58:BQ58"/>
    <mergeCell ref="BC35:BF35"/>
    <mergeCell ref="AU35:AX35"/>
    <mergeCell ref="AU33:AX33"/>
    <mergeCell ref="BC33:BF33"/>
    <mergeCell ref="F29:BB29"/>
    <mergeCell ref="F31:BB31"/>
    <mergeCell ref="I57:BI57"/>
    <mergeCell ref="I58:BI58"/>
    <mergeCell ref="BH35:BJ35"/>
    <mergeCell ref="E27:AZ27"/>
    <mergeCell ref="BF18:BN18"/>
    <mergeCell ref="A21:BA21"/>
    <mergeCell ref="C27:D27"/>
    <mergeCell ref="A57:H57"/>
    <mergeCell ref="I54:BI54"/>
    <mergeCell ref="BJ56:BQ56"/>
    <mergeCell ref="BJ57:BQ57"/>
    <mergeCell ref="E41:BG41"/>
    <mergeCell ref="I45:AQ45"/>
    <mergeCell ref="I46:AZ46"/>
    <mergeCell ref="BH43:BJ43"/>
    <mergeCell ref="I47:AR47"/>
    <mergeCell ref="BJ38:BO38"/>
    <mergeCell ref="BJ52:BQ52"/>
    <mergeCell ref="BJ51:BQ51"/>
    <mergeCell ref="I52:BI52"/>
    <mergeCell ref="BD43:BF43"/>
    <mergeCell ref="BK43:BM43"/>
    <mergeCell ref="BL46:BO48"/>
    <mergeCell ref="A55:BN55"/>
    <mergeCell ref="AW43:AY43"/>
    <mergeCell ref="I53:BI53"/>
    <mergeCell ref="A54:H54"/>
    <mergeCell ref="X71:AE72"/>
    <mergeCell ref="X73:AE74"/>
    <mergeCell ref="AF70:AM70"/>
    <mergeCell ref="AF71:AM72"/>
    <mergeCell ref="AF73:AM74"/>
    <mergeCell ref="BK73:BQ74"/>
    <mergeCell ref="AN71:AU72"/>
    <mergeCell ref="AN73:AU74"/>
    <mergeCell ref="BK71:BQ72"/>
    <mergeCell ref="AV71:BC72"/>
    <mergeCell ref="BK70:BQ70"/>
    <mergeCell ref="AN70:AU70"/>
    <mergeCell ref="AV70:BC70"/>
    <mergeCell ref="A81:D82"/>
    <mergeCell ref="E81:CB82"/>
    <mergeCell ref="CF82:CN83"/>
    <mergeCell ref="A83:CB83"/>
    <mergeCell ref="A77:CB77"/>
    <mergeCell ref="A78:CB78"/>
    <mergeCell ref="CF79:CK79"/>
    <mergeCell ref="A80:U80"/>
    <mergeCell ref="AI80:BN80"/>
    <mergeCell ref="BQ80:CB80"/>
    <mergeCell ref="A67:AV67"/>
    <mergeCell ref="AW67:BK67"/>
    <mergeCell ref="BN67:BQ67"/>
    <mergeCell ref="BR67:CB67"/>
    <mergeCell ref="CF67:CN68"/>
    <mergeCell ref="A68:U69"/>
    <mergeCell ref="W68:BQ68"/>
    <mergeCell ref="CF69:CN76"/>
    <mergeCell ref="CF63:CN66"/>
    <mergeCell ref="BR64:CB66"/>
    <mergeCell ref="I65:S65"/>
    <mergeCell ref="U65:AD65"/>
    <mergeCell ref="AP65:BE65"/>
    <mergeCell ref="AE65:AO65"/>
    <mergeCell ref="BF65:BP65"/>
    <mergeCell ref="W69:CA69"/>
    <mergeCell ref="BD70:BJ70"/>
    <mergeCell ref="BD71:BJ72"/>
    <mergeCell ref="BD73:BJ74"/>
    <mergeCell ref="AV73:BC74"/>
    <mergeCell ref="BR70:CA70"/>
    <mergeCell ref="BR71:CA72"/>
    <mergeCell ref="BR73:CA74"/>
    <mergeCell ref="X70:AE70"/>
    <mergeCell ref="BR62:CB62"/>
    <mergeCell ref="A63:BQ63"/>
    <mergeCell ref="BR63:CB63"/>
    <mergeCell ref="I62:BI62"/>
    <mergeCell ref="BR60:CB60"/>
    <mergeCell ref="BR61:CB61"/>
    <mergeCell ref="I61:BI61"/>
    <mergeCell ref="BR58:CB58"/>
    <mergeCell ref="CF58:CN61"/>
    <mergeCell ref="BR59:CB59"/>
    <mergeCell ref="BJ60:BQ60"/>
    <mergeCell ref="BJ61:BQ61"/>
    <mergeCell ref="BJ62:BQ62"/>
    <mergeCell ref="I60:BI60"/>
    <mergeCell ref="A58:H58"/>
    <mergeCell ref="A59:H59"/>
    <mergeCell ref="A60:H60"/>
    <mergeCell ref="A61:H61"/>
    <mergeCell ref="A62:H62"/>
    <mergeCell ref="BJ59:BQ59"/>
    <mergeCell ref="I59:BI59"/>
    <mergeCell ref="BR55:CB56"/>
    <mergeCell ref="BR57:CB57"/>
    <mergeCell ref="BR52:CB52"/>
    <mergeCell ref="CF52:CN54"/>
    <mergeCell ref="BR53:CB53"/>
    <mergeCell ref="BR54:CB54"/>
    <mergeCell ref="BE47:BK48"/>
    <mergeCell ref="A50:BN50"/>
    <mergeCell ref="BR37:CB39"/>
    <mergeCell ref="CF37:CN40"/>
    <mergeCell ref="BR40:CB41"/>
    <mergeCell ref="CF41:CN47"/>
    <mergeCell ref="BR42:CB43"/>
    <mergeCell ref="BR44:CB45"/>
    <mergeCell ref="BR46:CB51"/>
    <mergeCell ref="C41:D41"/>
    <mergeCell ref="G45:H45"/>
    <mergeCell ref="BJ53:BQ53"/>
    <mergeCell ref="BJ54:BQ54"/>
    <mergeCell ref="F42:AQ44"/>
    <mergeCell ref="A56:H56"/>
    <mergeCell ref="A51:H51"/>
    <mergeCell ref="A52:H52"/>
    <mergeCell ref="A53:H53"/>
    <mergeCell ref="BR31:CB32"/>
    <mergeCell ref="F33:F35"/>
    <mergeCell ref="BR33:CB34"/>
    <mergeCell ref="G34:Y35"/>
    <mergeCell ref="BR35:CB36"/>
    <mergeCell ref="CF26:CN36"/>
    <mergeCell ref="BR28:CB30"/>
    <mergeCell ref="BR21:CB27"/>
    <mergeCell ref="CF21:CN25"/>
    <mergeCell ref="AM23:AS23"/>
    <mergeCell ref="AZ23:BF23"/>
    <mergeCell ref="P23:V23"/>
    <mergeCell ref="AA23:AG23"/>
    <mergeCell ref="BJ24:BO24"/>
    <mergeCell ref="BJ23:BO23"/>
    <mergeCell ref="AM24:AS24"/>
    <mergeCell ref="AZ24:BF24"/>
    <mergeCell ref="P24:V24"/>
    <mergeCell ref="AA24:AG24"/>
    <mergeCell ref="BK29:BN29"/>
    <mergeCell ref="BK31:BN31"/>
    <mergeCell ref="BK33:BN33"/>
    <mergeCell ref="BK35:BN35"/>
    <mergeCell ref="BH33:BJ33"/>
    <mergeCell ref="BR13:CB14"/>
    <mergeCell ref="CF13:CN20"/>
    <mergeCell ref="A14:A15"/>
    <mergeCell ref="S14:AD14"/>
    <mergeCell ref="BE14:BG14"/>
    <mergeCell ref="S15:AD15"/>
    <mergeCell ref="BR15:CC16"/>
    <mergeCell ref="BR17:CB20"/>
    <mergeCell ref="I10:BE11"/>
    <mergeCell ref="BQ10:CB11"/>
    <mergeCell ref="BR12:CB12"/>
    <mergeCell ref="A10:H11"/>
    <mergeCell ref="BG10:BP11"/>
    <mergeCell ref="A18:A19"/>
    <mergeCell ref="BJ12:BQ12"/>
    <mergeCell ref="AR12:BI12"/>
    <mergeCell ref="C18:O19"/>
    <mergeCell ref="C14:O15"/>
    <mergeCell ref="P18:X18"/>
    <mergeCell ref="P19:X19"/>
    <mergeCell ref="P14:R14"/>
    <mergeCell ref="P15:R15"/>
    <mergeCell ref="BJ19:BO19"/>
    <mergeCell ref="BJ15:BO15"/>
    <mergeCell ref="BQ7:CB8"/>
    <mergeCell ref="I9:BE9"/>
    <mergeCell ref="BQ9:CB9"/>
    <mergeCell ref="BN1:CB2"/>
    <mergeCell ref="A3:CB3"/>
    <mergeCell ref="A4:CB4"/>
    <mergeCell ref="A5:CB5"/>
    <mergeCell ref="CF5:CN11"/>
    <mergeCell ref="I6:BE6"/>
    <mergeCell ref="BQ6:CB6"/>
    <mergeCell ref="A6:H6"/>
    <mergeCell ref="A7:H8"/>
    <mergeCell ref="A9:H9"/>
    <mergeCell ref="BG6:BP6"/>
    <mergeCell ref="BG7:BP8"/>
    <mergeCell ref="BG9:BP9"/>
    <mergeCell ref="I7:BE8"/>
  </mergeCells>
  <dataValidations disablePrompts="1" count="1">
    <dataValidation type="list" allowBlank="1" showInputMessage="1" showErrorMessage="1" sqref="P14:R14 P15:R15 AF15:AH15 C27:D27 C41:D41 G45:H45" xr:uid="{3C883F29-F04F-416A-8BCC-2C1DD655700E}">
      <formula1>$CR$3:$CR$4</formula1>
    </dataValidation>
  </dataValidations>
  <printOptions horizontalCentered="1"/>
  <pageMargins left="0.2" right="0.2" top="0.25" bottom="0.5" header="0.3" footer="0.3"/>
  <pageSetup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AY61"/>
  <sheetViews>
    <sheetView showGridLines="0" zoomScale="110" zoomScaleNormal="110" workbookViewId="0">
      <selection activeCell="AG10" sqref="AG10:AH10"/>
    </sheetView>
  </sheetViews>
  <sheetFormatPr defaultColWidth="9.140625" defaultRowHeight="15" x14ac:dyDescent="0.25"/>
  <cols>
    <col min="1" max="1" width="2.140625" style="10" customWidth="1"/>
    <col min="2" max="2" width="2.28515625" style="10" customWidth="1"/>
    <col min="3" max="3" width="2.140625" style="10" customWidth="1"/>
    <col min="4" max="4" width="4.28515625" style="10" customWidth="1"/>
    <col min="5" max="5" width="1.85546875" style="10" customWidth="1"/>
    <col min="6" max="6" width="3.7109375" style="10" customWidth="1"/>
    <col min="7" max="7" width="4.140625" style="10" customWidth="1"/>
    <col min="8" max="8" width="4.7109375" style="10" customWidth="1"/>
    <col min="9" max="9" width="2.42578125" style="10" customWidth="1"/>
    <col min="10" max="10" width="3.85546875" style="10" customWidth="1"/>
    <col min="11" max="11" width="5.5703125" style="10" customWidth="1"/>
    <col min="12" max="12" width="3.140625" style="10" customWidth="1"/>
    <col min="13" max="13" width="3.85546875" style="10" customWidth="1"/>
    <col min="14" max="14" width="2.5703125" style="10" hidden="1" customWidth="1"/>
    <col min="15" max="15" width="2.42578125" style="10" customWidth="1"/>
    <col min="16" max="16" width="2" style="10" customWidth="1"/>
    <col min="17" max="17" width="2.42578125" style="10" customWidth="1"/>
    <col min="18" max="18" width="2.85546875" style="10" customWidth="1"/>
    <col min="19" max="19" width="5.28515625" style="10" customWidth="1"/>
    <col min="20" max="20" width="4.7109375" style="10" customWidth="1"/>
    <col min="21" max="21" width="3.5703125" style="10" customWidth="1"/>
    <col min="22" max="22" width="5.5703125" style="10" customWidth="1"/>
    <col min="23" max="23" width="3.85546875" style="10" customWidth="1"/>
    <col min="24" max="24" width="3.42578125" style="10" customWidth="1"/>
    <col min="25" max="25" width="1.28515625" style="10" customWidth="1"/>
    <col min="26" max="26" width="4.85546875" style="10" customWidth="1"/>
    <col min="27" max="27" width="4" style="10" customWidth="1"/>
    <col min="28" max="28" width="2.5703125" style="10" customWidth="1"/>
    <col min="29" max="29" width="2.140625" style="10" customWidth="1"/>
    <col min="30" max="30" width="1.42578125" style="10" customWidth="1"/>
    <col min="31" max="31" width="3" style="10" customWidth="1"/>
    <col min="32" max="32" width="6.28515625" style="10" customWidth="1"/>
    <col min="33" max="33" width="3.140625" style="10" customWidth="1"/>
    <col min="34" max="34" width="1.42578125" style="10" customWidth="1"/>
    <col min="35" max="35" width="1.28515625" style="10" customWidth="1"/>
    <col min="36" max="37" width="3.7109375" style="10" hidden="1" customWidth="1"/>
    <col min="38" max="38" width="3.42578125" style="171" customWidth="1"/>
    <col min="39" max="39" width="10" style="5" customWidth="1"/>
    <col min="40" max="40" width="11" style="5" customWidth="1"/>
    <col min="41" max="41" width="11.140625" style="5" customWidth="1"/>
    <col min="42" max="44" width="9.140625" style="5"/>
    <col min="45" max="45" width="10.140625" style="5" customWidth="1"/>
    <col min="46" max="46" width="9.140625" style="5"/>
    <col min="47" max="51" width="9.140625" style="9"/>
    <col min="52" max="16384" width="9.140625" style="10"/>
  </cols>
  <sheetData>
    <row r="1" spans="1:51" ht="30.6" customHeight="1" thickBot="1" x14ac:dyDescent="0.55000000000000004">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1015">
        <v>2026</v>
      </c>
      <c r="AE1" s="1015"/>
      <c r="AF1" s="1015"/>
      <c r="AG1" s="1015"/>
      <c r="AH1" s="1015"/>
      <c r="AI1" s="493"/>
      <c r="AJ1" s="493"/>
      <c r="AK1" s="493"/>
      <c r="AL1" s="493"/>
      <c r="AO1" s="176" t="s">
        <v>0</v>
      </c>
      <c r="AP1" s="340">
        <v>0.72499999999999998</v>
      </c>
      <c r="AQ1" s="7"/>
      <c r="AR1" s="7"/>
      <c r="AS1" s="7"/>
      <c r="AT1" s="8"/>
    </row>
    <row r="2" spans="1:51" ht="5.0999999999999996" customHeight="1" x14ac:dyDescent="0.5">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88"/>
      <c r="AE2" s="488"/>
      <c r="AF2" s="488"/>
      <c r="AG2" s="488"/>
      <c r="AH2" s="488"/>
      <c r="AI2" s="493"/>
      <c r="AJ2" s="493"/>
      <c r="AK2" s="493"/>
      <c r="AL2" s="493"/>
      <c r="AO2" s="6"/>
      <c r="AP2" s="11"/>
      <c r="AQ2" s="7"/>
      <c r="AR2" s="7"/>
      <c r="AS2" s="7"/>
      <c r="AT2" s="8"/>
    </row>
    <row r="3" spans="1:51" ht="23.25" customHeight="1" x14ac:dyDescent="0.45">
      <c r="A3" s="494"/>
      <c r="B3" s="175"/>
      <c r="C3" s="175"/>
      <c r="D3" s="175"/>
      <c r="E3" s="175"/>
      <c r="F3" s="175"/>
      <c r="G3" s="175"/>
      <c r="H3" s="175"/>
      <c r="I3" s="175"/>
      <c r="J3" s="175"/>
      <c r="K3" s="175"/>
      <c r="L3" s="175"/>
      <c r="M3" s="175"/>
      <c r="N3" s="175"/>
      <c r="O3" s="175"/>
      <c r="P3" s="175"/>
      <c r="Q3" s="494"/>
      <c r="R3" s="493"/>
      <c r="S3" s="493"/>
      <c r="T3" s="495"/>
      <c r="U3" s="495"/>
      <c r="V3" s="495"/>
      <c r="W3" s="493"/>
      <c r="X3" s="493"/>
      <c r="Y3" s="493"/>
      <c r="Z3" s="493"/>
      <c r="AA3" s="493"/>
      <c r="AB3" s="493"/>
      <c r="AC3" s="493"/>
      <c r="AD3" s="493"/>
      <c r="AE3" s="493"/>
      <c r="AF3" s="493"/>
      <c r="AG3" s="493"/>
      <c r="AH3" s="493"/>
      <c r="AI3" s="12" t="s">
        <v>96</v>
      </c>
      <c r="AJ3" s="12"/>
      <c r="AK3" s="12"/>
      <c r="AL3" s="493"/>
      <c r="AM3" s="1130" t="s">
        <v>97</v>
      </c>
      <c r="AN3" s="1131"/>
      <c r="AO3" s="1131"/>
      <c r="AP3" s="1131"/>
      <c r="AQ3" s="1131"/>
      <c r="AR3" s="1131"/>
      <c r="AS3" s="1131"/>
      <c r="AT3" s="8"/>
    </row>
    <row r="4" spans="1:51" ht="6" customHeight="1" x14ac:dyDescent="0.35">
      <c r="A4" s="493"/>
      <c r="B4" s="493"/>
      <c r="C4" s="493"/>
      <c r="D4" s="493"/>
      <c r="E4" s="493"/>
      <c r="F4" s="493"/>
      <c r="G4" s="493"/>
      <c r="H4" s="493"/>
      <c r="I4" s="493"/>
      <c r="J4" s="493"/>
      <c r="K4" s="493"/>
      <c r="L4" s="493"/>
      <c r="M4" s="493"/>
      <c r="N4" s="493"/>
      <c r="O4" s="493"/>
      <c r="P4" s="493"/>
      <c r="Q4" s="493"/>
      <c r="R4" s="493"/>
      <c r="S4" s="493"/>
      <c r="T4" s="493"/>
      <c r="U4" s="493"/>
      <c r="V4" s="493"/>
      <c r="W4" s="13"/>
      <c r="X4" s="13"/>
      <c r="Y4" s="175"/>
      <c r="Z4" s="493"/>
      <c r="AA4" s="493"/>
      <c r="AB4" s="493"/>
      <c r="AC4" s="493"/>
      <c r="AD4" s="493"/>
      <c r="AE4" s="493"/>
      <c r="AF4" s="493"/>
      <c r="AG4" s="493"/>
      <c r="AH4" s="493"/>
      <c r="AI4" s="14"/>
      <c r="AJ4" s="14"/>
      <c r="AK4" s="14"/>
      <c r="AL4" s="493"/>
      <c r="AM4" s="1131"/>
      <c r="AN4" s="1131"/>
      <c r="AO4" s="1131"/>
      <c r="AP4" s="1131"/>
      <c r="AQ4" s="1131"/>
      <c r="AR4" s="1131"/>
      <c r="AS4" s="1131"/>
    </row>
    <row r="5" spans="1:51" ht="5.25" customHeight="1" x14ac:dyDescent="0.25">
      <c r="A5" s="1062" t="s">
        <v>6</v>
      </c>
      <c r="B5" s="1063"/>
      <c r="C5" s="1063"/>
      <c r="D5" s="1063"/>
      <c r="E5" s="1063"/>
      <c r="F5" s="1147"/>
      <c r="G5" s="1148"/>
      <c r="H5" s="1148"/>
      <c r="I5" s="1148"/>
      <c r="J5" s="1148"/>
      <c r="K5" s="1148"/>
      <c r="L5" s="1148"/>
      <c r="M5" s="1148"/>
      <c r="N5" s="1148"/>
      <c r="O5" s="1148"/>
      <c r="P5" s="1148"/>
      <c r="Q5" s="1148"/>
      <c r="R5" s="1148"/>
      <c r="S5" s="1148"/>
      <c r="T5" s="1149"/>
      <c r="U5" s="1149"/>
      <c r="V5" s="491"/>
      <c r="W5" s="491"/>
      <c r="X5" s="491"/>
      <c r="Y5" s="491"/>
      <c r="Z5" s="320"/>
      <c r="AA5" s="1068" t="s">
        <v>98</v>
      </c>
      <c r="AB5" s="1069"/>
      <c r="AC5" s="1069"/>
      <c r="AD5" s="1069"/>
      <c r="AE5" s="1164"/>
      <c r="AF5" s="1165"/>
      <c r="AG5" s="1165"/>
      <c r="AH5" s="1165"/>
      <c r="AI5" s="1166"/>
      <c r="AJ5" s="15"/>
      <c r="AK5" s="15"/>
      <c r="AL5" s="493"/>
      <c r="AM5" s="1131"/>
      <c r="AN5" s="1131"/>
      <c r="AO5" s="1131"/>
      <c r="AP5" s="1131"/>
      <c r="AQ5" s="1131"/>
      <c r="AR5" s="1131"/>
      <c r="AS5" s="1131"/>
    </row>
    <row r="6" spans="1:51" ht="18.75" customHeight="1" x14ac:dyDescent="0.25">
      <c r="A6" s="1064"/>
      <c r="B6" s="1065"/>
      <c r="C6" s="1065"/>
      <c r="D6" s="1065"/>
      <c r="E6" s="1065"/>
      <c r="F6" s="1150"/>
      <c r="G6" s="1150"/>
      <c r="H6" s="1150"/>
      <c r="I6" s="1150"/>
      <c r="J6" s="1150"/>
      <c r="K6" s="1150"/>
      <c r="L6" s="1150"/>
      <c r="M6" s="1150"/>
      <c r="N6" s="1150"/>
      <c r="O6" s="1150"/>
      <c r="P6" s="1150"/>
      <c r="Q6" s="1150"/>
      <c r="R6" s="1150"/>
      <c r="S6" s="1150"/>
      <c r="T6" s="1061"/>
      <c r="U6" s="1061"/>
      <c r="V6" s="16" t="s">
        <v>99</v>
      </c>
      <c r="W6" s="1080"/>
      <c r="X6" s="1081"/>
      <c r="Y6" s="1081"/>
      <c r="Z6" s="1082"/>
      <c r="AA6" s="1070"/>
      <c r="AB6" s="1070"/>
      <c r="AC6" s="1070"/>
      <c r="AD6" s="1070"/>
      <c r="AE6" s="1167"/>
      <c r="AF6" s="1168"/>
      <c r="AG6" s="1168"/>
      <c r="AH6" s="1168"/>
      <c r="AI6" s="1169"/>
      <c r="AJ6" s="15"/>
      <c r="AK6" s="15"/>
      <c r="AL6" s="493"/>
      <c r="AM6" s="1131"/>
      <c r="AN6" s="1131"/>
      <c r="AO6" s="1131"/>
      <c r="AP6" s="1131"/>
      <c r="AQ6" s="1131"/>
      <c r="AR6" s="1131"/>
      <c r="AS6" s="1131"/>
    </row>
    <row r="7" spans="1:51" ht="6" customHeight="1" x14ac:dyDescent="0.25">
      <c r="A7" s="1058" t="s">
        <v>100</v>
      </c>
      <c r="B7" s="1059"/>
      <c r="C7" s="1059"/>
      <c r="D7" s="1059"/>
      <c r="E7" s="1059"/>
      <c r="F7" s="1158"/>
      <c r="G7" s="1067"/>
      <c r="H7" s="1067"/>
      <c r="I7" s="1067"/>
      <c r="J7" s="1067"/>
      <c r="K7" s="1067"/>
      <c r="L7" s="1067"/>
      <c r="M7" s="1067"/>
      <c r="N7" s="1067"/>
      <c r="O7" s="1067"/>
      <c r="P7" s="1067"/>
      <c r="Q7" s="1067"/>
      <c r="R7" s="1067"/>
      <c r="S7" s="1067"/>
      <c r="T7" s="1067"/>
      <c r="U7" s="1067"/>
      <c r="V7" s="1067"/>
      <c r="W7" s="1067"/>
      <c r="X7" s="1067"/>
      <c r="Y7" s="1067"/>
      <c r="Z7" s="1159"/>
      <c r="AA7" s="1151" t="s">
        <v>101</v>
      </c>
      <c r="AB7" s="1070"/>
      <c r="AC7" s="1070"/>
      <c r="AD7" s="1070"/>
      <c r="AE7" s="1164"/>
      <c r="AF7" s="1170"/>
      <c r="AG7" s="1170"/>
      <c r="AH7" s="1170"/>
      <c r="AI7" s="1171"/>
      <c r="AJ7" s="17"/>
      <c r="AK7" s="17"/>
      <c r="AL7" s="493"/>
      <c r="AM7" s="1131"/>
      <c r="AN7" s="1131"/>
      <c r="AO7" s="1131"/>
      <c r="AP7" s="1131"/>
      <c r="AQ7" s="1131"/>
      <c r="AR7" s="1131"/>
      <c r="AS7" s="1131"/>
    </row>
    <row r="8" spans="1:51" x14ac:dyDescent="0.25">
      <c r="A8" s="1060"/>
      <c r="B8" s="1061"/>
      <c r="C8" s="1061"/>
      <c r="D8" s="1061"/>
      <c r="E8" s="1061"/>
      <c r="F8" s="1061"/>
      <c r="G8" s="1061"/>
      <c r="H8" s="1061"/>
      <c r="I8" s="1061"/>
      <c r="J8" s="1061"/>
      <c r="K8" s="1061"/>
      <c r="L8" s="1061"/>
      <c r="M8" s="1061"/>
      <c r="N8" s="1061"/>
      <c r="O8" s="1061"/>
      <c r="P8" s="1061"/>
      <c r="Q8" s="1061"/>
      <c r="R8" s="1061"/>
      <c r="S8" s="1061"/>
      <c r="T8" s="1061"/>
      <c r="U8" s="1061"/>
      <c r="V8" s="1061"/>
      <c r="W8" s="1061"/>
      <c r="X8" s="1061"/>
      <c r="Y8" s="1061"/>
      <c r="Z8" s="1160"/>
      <c r="AA8" s="1152"/>
      <c r="AB8" s="1152"/>
      <c r="AC8" s="1152"/>
      <c r="AD8" s="1152"/>
      <c r="AE8" s="1172"/>
      <c r="AF8" s="932"/>
      <c r="AG8" s="932"/>
      <c r="AH8" s="932"/>
      <c r="AI8" s="1173"/>
      <c r="AJ8" s="17"/>
      <c r="AK8" s="17"/>
      <c r="AL8" s="493"/>
      <c r="AM8" s="1131"/>
      <c r="AN8" s="1131"/>
      <c r="AO8" s="1131"/>
      <c r="AP8" s="1131"/>
      <c r="AQ8" s="1131"/>
      <c r="AR8" s="1131"/>
      <c r="AS8" s="1131"/>
    </row>
    <row r="9" spans="1:51" ht="4.5" customHeight="1" x14ac:dyDescent="0.25">
      <c r="A9" s="18"/>
      <c r="B9" s="491"/>
      <c r="C9" s="491"/>
      <c r="D9" s="491"/>
      <c r="E9" s="491"/>
      <c r="F9" s="491"/>
      <c r="G9" s="491"/>
      <c r="H9" s="1161"/>
      <c r="I9" s="1149"/>
      <c r="J9" s="1149"/>
      <c r="K9" s="1149"/>
      <c r="L9" s="1149"/>
      <c r="M9" s="1149"/>
      <c r="N9" s="491"/>
      <c r="O9" s="491"/>
      <c r="P9" s="491"/>
      <c r="Q9" s="491"/>
      <c r="R9" s="491"/>
      <c r="S9" s="491"/>
      <c r="T9" s="491"/>
      <c r="U9" s="491"/>
      <c r="V9" s="490"/>
      <c r="W9" s="500"/>
      <c r="X9" s="317"/>
      <c r="Y9" s="1161"/>
      <c r="Z9" s="1162"/>
      <c r="AA9" s="557" t="s">
        <v>102</v>
      </c>
      <c r="AB9" s="1153"/>
      <c r="AC9" s="1153"/>
      <c r="AD9" s="1153"/>
      <c r="AE9" s="1154"/>
      <c r="AF9" s="1154"/>
      <c r="AG9" s="427"/>
      <c r="AH9" s="427"/>
      <c r="AI9" s="310"/>
      <c r="AJ9" s="19"/>
      <c r="AK9" s="19"/>
      <c r="AL9" s="20"/>
      <c r="AM9" s="1131"/>
      <c r="AN9" s="1131"/>
      <c r="AO9" s="1131"/>
      <c r="AP9" s="1131"/>
      <c r="AQ9" s="1131"/>
      <c r="AR9" s="1131"/>
      <c r="AS9" s="1131"/>
    </row>
    <row r="10" spans="1:51" ht="17.45" customHeight="1" x14ac:dyDescent="0.25">
      <c r="A10" s="21" t="s">
        <v>103</v>
      </c>
      <c r="B10" s="22"/>
      <c r="C10" s="22"/>
      <c r="D10" s="22"/>
      <c r="E10" s="22"/>
      <c r="F10" s="22"/>
      <c r="G10" s="22"/>
      <c r="H10" s="1061"/>
      <c r="I10" s="1061"/>
      <c r="J10" s="1061"/>
      <c r="K10" s="1061"/>
      <c r="L10" s="1061"/>
      <c r="M10" s="1061"/>
      <c r="N10" s="22"/>
      <c r="O10" s="22" t="s">
        <v>104</v>
      </c>
      <c r="P10" s="22"/>
      <c r="Q10" s="1146"/>
      <c r="R10" s="1146"/>
      <c r="S10" s="1146"/>
      <c r="T10" s="1146"/>
      <c r="U10" s="1146"/>
      <c r="V10" s="1146"/>
      <c r="W10" s="318"/>
      <c r="X10" s="318" t="s">
        <v>105</v>
      </c>
      <c r="Y10" s="1080"/>
      <c r="Z10" s="1163"/>
      <c r="AA10" s="1155"/>
      <c r="AB10" s="1154"/>
      <c r="AC10" s="1154"/>
      <c r="AD10" s="1154"/>
      <c r="AE10" s="1154"/>
      <c r="AF10" s="1154"/>
      <c r="AG10" s="1094" t="str">
        <f>IF(AE5=0,"",+AE7-AE5+1)</f>
        <v/>
      </c>
      <c r="AH10" s="1095"/>
      <c r="AI10" s="310"/>
      <c r="AJ10" s="23" t="str">
        <f>+AG10</f>
        <v/>
      </c>
      <c r="AK10" s="23" t="str">
        <f>+AG10</f>
        <v/>
      </c>
      <c r="AL10" s="493"/>
      <c r="AM10" s="1131"/>
      <c r="AN10" s="1131"/>
      <c r="AO10" s="1131"/>
      <c r="AP10" s="1131"/>
      <c r="AQ10" s="1131"/>
      <c r="AR10" s="1131"/>
      <c r="AS10" s="1131"/>
    </row>
    <row r="11" spans="1:51" ht="5.0999999999999996" customHeight="1" thickBot="1" x14ac:dyDescent="0.3">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1156"/>
      <c r="AB11" s="1157"/>
      <c r="AC11" s="1157"/>
      <c r="AD11" s="1157"/>
      <c r="AE11" s="1157"/>
      <c r="AF11" s="1157"/>
      <c r="AG11" s="311"/>
      <c r="AH11" s="311"/>
      <c r="AI11" s="312"/>
      <c r="AJ11" s="19"/>
      <c r="AK11" s="19"/>
      <c r="AL11" s="493"/>
      <c r="AM11" s="1131"/>
      <c r="AN11" s="1131"/>
      <c r="AO11" s="1131"/>
      <c r="AP11" s="1131"/>
      <c r="AQ11" s="1131"/>
      <c r="AR11" s="1131"/>
      <c r="AS11" s="1131"/>
    </row>
    <row r="12" spans="1:51" s="27" customFormat="1" ht="16.5" thickBot="1" x14ac:dyDescent="0.3">
      <c r="A12" s="1096" t="s">
        <v>106</v>
      </c>
      <c r="B12" s="1097"/>
      <c r="C12" s="1097"/>
      <c r="D12" s="1097"/>
      <c r="E12" s="1097"/>
      <c r="F12" s="1097"/>
      <c r="G12" s="1097"/>
      <c r="H12" s="1097"/>
      <c r="I12" s="1097"/>
      <c r="J12" s="1097"/>
      <c r="K12" s="1097"/>
      <c r="L12" s="1097"/>
      <c r="M12" s="1097"/>
      <c r="N12" s="1097"/>
      <c r="O12" s="1097"/>
      <c r="P12" s="1097"/>
      <c r="Q12" s="1097"/>
      <c r="R12" s="1097"/>
      <c r="S12" s="1097"/>
      <c r="T12" s="1097"/>
      <c r="U12" s="1097"/>
      <c r="V12" s="1097"/>
      <c r="W12" s="1097"/>
      <c r="X12" s="1097"/>
      <c r="Y12" s="1097"/>
      <c r="Z12" s="1097"/>
      <c r="AA12" s="1098"/>
      <c r="AB12" s="1098"/>
      <c r="AC12" s="1098"/>
      <c r="AD12" s="1098"/>
      <c r="AE12" s="1098"/>
      <c r="AF12" s="1098"/>
      <c r="AG12" s="1098"/>
      <c r="AH12" s="1098"/>
      <c r="AI12" s="1099"/>
      <c r="AJ12" s="26"/>
      <c r="AK12" s="26"/>
      <c r="AL12" s="493"/>
      <c r="AM12" s="1132"/>
      <c r="AN12" s="1132"/>
      <c r="AO12" s="1132"/>
      <c r="AP12" s="1132"/>
      <c r="AQ12" s="1132"/>
      <c r="AR12" s="1132"/>
      <c r="AS12" s="1132"/>
      <c r="AT12" s="5"/>
      <c r="AU12" s="9"/>
      <c r="AV12" s="9"/>
      <c r="AW12" s="9"/>
      <c r="AX12" s="9"/>
      <c r="AY12" s="9"/>
    </row>
    <row r="13" spans="1:51" s="27" customFormat="1" ht="54.75" customHeight="1" x14ac:dyDescent="0.25">
      <c r="A13" s="1100" t="s">
        <v>107</v>
      </c>
      <c r="B13" s="1101"/>
      <c r="C13" s="1101"/>
      <c r="D13" s="1101"/>
      <c r="E13" s="1101"/>
      <c r="F13" s="1101"/>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2"/>
      <c r="AJ13" s="28"/>
      <c r="AK13" s="28"/>
      <c r="AL13" s="479"/>
      <c r="AM13" s="1083" t="s">
        <v>108</v>
      </c>
      <c r="AN13" s="1084"/>
      <c r="AO13" s="1084"/>
      <c r="AP13" s="1084"/>
      <c r="AQ13" s="1084"/>
      <c r="AR13" s="1084"/>
      <c r="AS13" s="1085"/>
      <c r="AT13" s="20"/>
      <c r="AU13" s="29"/>
      <c r="AV13" s="29"/>
      <c r="AW13" s="29"/>
      <c r="AX13" s="29"/>
      <c r="AY13" s="29"/>
    </row>
    <row r="14" spans="1:51" s="27" customFormat="1" x14ac:dyDescent="0.25">
      <c r="A14" s="1066" t="s">
        <v>109</v>
      </c>
      <c r="B14" s="1067"/>
      <c r="C14" s="1067"/>
      <c r="D14" s="1067"/>
      <c r="E14" s="1067"/>
      <c r="F14" s="1067"/>
      <c r="G14" s="1067"/>
      <c r="H14" s="1067"/>
      <c r="I14" s="1067"/>
      <c r="J14" s="30"/>
      <c r="K14" s="31"/>
      <c r="L14" s="31"/>
      <c r="M14" s="31"/>
      <c r="N14" s="31"/>
      <c r="O14" s="31"/>
      <c r="P14" s="31"/>
      <c r="Q14" s="31"/>
      <c r="R14" s="31"/>
      <c r="S14" s="31"/>
      <c r="T14" s="31"/>
      <c r="U14" s="31"/>
      <c r="V14" s="31"/>
      <c r="W14" s="31"/>
      <c r="X14" s="31"/>
      <c r="Y14" s="31"/>
      <c r="Z14" s="31"/>
      <c r="AA14" s="31"/>
      <c r="AB14" s="32"/>
      <c r="AC14" s="32"/>
      <c r="AD14" s="33" t="s">
        <v>110</v>
      </c>
      <c r="AE14" s="1089"/>
      <c r="AF14" s="1089"/>
      <c r="AG14" s="1089"/>
      <c r="AH14" s="1089"/>
      <c r="AI14" s="1090"/>
      <c r="AJ14" s="34"/>
      <c r="AK14" s="34"/>
      <c r="AL14" s="479"/>
      <c r="AM14" s="1086"/>
      <c r="AN14" s="1087"/>
      <c r="AO14" s="1087"/>
      <c r="AP14" s="1087"/>
      <c r="AQ14" s="1087"/>
      <c r="AR14" s="1087"/>
      <c r="AS14" s="1088"/>
      <c r="AT14" s="20"/>
      <c r="AU14" s="29"/>
      <c r="AV14" s="29"/>
      <c r="AW14" s="29"/>
      <c r="AX14" s="29"/>
      <c r="AY14" s="29"/>
    </row>
    <row r="15" spans="1:51" s="27" customFormat="1" ht="4.5" customHeight="1" thickBot="1" x14ac:dyDescent="0.3">
      <c r="A15" s="35"/>
      <c r="B15" s="36"/>
      <c r="C15" s="37"/>
      <c r="D15" s="38"/>
      <c r="E15" s="38"/>
      <c r="F15" s="38"/>
      <c r="G15" s="38"/>
      <c r="H15" s="38"/>
      <c r="I15" s="38"/>
      <c r="J15" s="39"/>
      <c r="K15" s="40"/>
      <c r="L15" s="40"/>
      <c r="M15" s="40"/>
      <c r="N15" s="40"/>
      <c r="O15" s="40"/>
      <c r="P15" s="40"/>
      <c r="Q15" s="40"/>
      <c r="R15" s="40"/>
      <c r="S15" s="40"/>
      <c r="T15" s="40"/>
      <c r="U15" s="40"/>
      <c r="V15" s="40"/>
      <c r="W15" s="40"/>
      <c r="X15" s="40"/>
      <c r="Y15" s="40"/>
      <c r="Z15" s="40"/>
      <c r="AA15" s="40"/>
      <c r="AB15" s="40"/>
      <c r="AC15" s="40"/>
      <c r="AD15" s="39"/>
      <c r="AE15" s="40"/>
      <c r="AF15" s="40"/>
      <c r="AG15" s="40"/>
      <c r="AH15" s="40"/>
      <c r="AI15" s="41"/>
      <c r="AJ15" s="32"/>
      <c r="AK15" s="32"/>
      <c r="AL15" s="42"/>
      <c r="AM15" s="324"/>
      <c r="AN15" s="324"/>
      <c r="AO15" s="324"/>
      <c r="AP15" s="324"/>
      <c r="AQ15" s="324"/>
      <c r="AR15" s="324"/>
      <c r="AS15" s="324"/>
      <c r="AT15" s="42"/>
      <c r="AU15" s="43"/>
      <c r="AV15" s="43"/>
      <c r="AW15" s="43"/>
      <c r="AX15" s="43"/>
      <c r="AY15" s="43"/>
    </row>
    <row r="16" spans="1:51" s="43" customFormat="1" ht="15.95" customHeight="1" thickBot="1" x14ac:dyDescent="0.25">
      <c r="A16" s="1091" t="s">
        <v>111</v>
      </c>
      <c r="B16" s="1092"/>
      <c r="C16" s="1092"/>
      <c r="D16" s="1092"/>
      <c r="E16" s="1092"/>
      <c r="F16" s="1092"/>
      <c r="G16" s="1092"/>
      <c r="H16" s="1092"/>
      <c r="I16" s="1092"/>
      <c r="J16" s="1092"/>
      <c r="K16" s="1092"/>
      <c r="L16" s="1092"/>
      <c r="M16" s="1092"/>
      <c r="N16" s="1092"/>
      <c r="O16" s="1092"/>
      <c r="P16" s="1092"/>
      <c r="Q16" s="1092"/>
      <c r="R16" s="1092"/>
      <c r="S16" s="1092"/>
      <c r="T16" s="1092"/>
      <c r="U16" s="1092"/>
      <c r="V16" s="1092"/>
      <c r="W16" s="1092"/>
      <c r="X16" s="1092"/>
      <c r="Y16" s="1092"/>
      <c r="Z16" s="1092"/>
      <c r="AA16" s="1092"/>
      <c r="AB16" s="1092"/>
      <c r="AC16" s="1092"/>
      <c r="AD16" s="1092"/>
      <c r="AE16" s="1092"/>
      <c r="AF16" s="1092"/>
      <c r="AG16" s="1092"/>
      <c r="AH16" s="1092"/>
      <c r="AI16" s="1093"/>
      <c r="AJ16" s="44"/>
      <c r="AK16" s="44"/>
      <c r="AL16" s="20"/>
      <c r="AM16" s="325"/>
      <c r="AN16" s="325"/>
      <c r="AO16" s="325"/>
      <c r="AP16" s="325"/>
      <c r="AQ16" s="325"/>
      <c r="AR16" s="325"/>
      <c r="AS16" s="325"/>
    </row>
    <row r="17" spans="1:47" s="43" customFormat="1" ht="3.75" customHeight="1" x14ac:dyDescent="0.25">
      <c r="A17" s="45"/>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1027" t="s">
        <v>112</v>
      </c>
      <c r="AF17" s="1028"/>
      <c r="AG17" s="1028"/>
      <c r="AH17" s="1028"/>
      <c r="AI17" s="1029"/>
      <c r="AJ17" s="489"/>
      <c r="AK17" s="489"/>
      <c r="AL17" s="20"/>
      <c r="AM17" s="325"/>
      <c r="AN17" s="325"/>
      <c r="AO17" s="325"/>
      <c r="AP17" s="325"/>
      <c r="AQ17" s="325"/>
      <c r="AR17" s="325"/>
      <c r="AS17" s="325"/>
    </row>
    <row r="18" spans="1:47" s="27" customFormat="1" ht="15.75" customHeight="1" x14ac:dyDescent="0.25">
      <c r="A18" s="47" t="s">
        <v>113</v>
      </c>
      <c r="B18" s="48" t="s">
        <v>114</v>
      </c>
      <c r="C18" s="49"/>
      <c r="D18" s="50"/>
      <c r="E18" s="51"/>
      <c r="F18" s="51"/>
      <c r="G18" s="48"/>
      <c r="H18" s="52"/>
      <c r="I18" s="52"/>
      <c r="J18" s="53"/>
      <c r="K18" s="54"/>
      <c r="L18" s="52"/>
      <c r="M18" s="48"/>
      <c r="N18" s="55"/>
      <c r="O18" s="48"/>
      <c r="P18" s="56"/>
      <c r="Q18" s="57"/>
      <c r="Z18" s="58" t="s">
        <v>115</v>
      </c>
      <c r="AA18" s="978"/>
      <c r="AB18" s="979"/>
      <c r="AC18" s="980"/>
      <c r="AD18" s="59"/>
      <c r="AE18" s="1030"/>
      <c r="AF18" s="1028"/>
      <c r="AG18" s="1028"/>
      <c r="AH18" s="1028"/>
      <c r="AI18" s="1029"/>
      <c r="AJ18" s="489"/>
      <c r="AK18" s="489"/>
      <c r="AL18" s="60" t="s">
        <v>45</v>
      </c>
      <c r="AM18" s="426" t="s">
        <v>116</v>
      </c>
      <c r="AN18" s="326"/>
      <c r="AO18" s="326"/>
      <c r="AP18" s="326"/>
      <c r="AQ18" s="326"/>
      <c r="AR18" s="326"/>
      <c r="AS18" s="327"/>
      <c r="AT18" s="29"/>
      <c r="AU18" s="29"/>
    </row>
    <row r="19" spans="1:47" s="29" customFormat="1" ht="3.6" customHeight="1" x14ac:dyDescent="0.25">
      <c r="A19" s="61"/>
      <c r="B19" s="62"/>
      <c r="C19" s="63"/>
      <c r="D19" s="49"/>
      <c r="E19" s="51"/>
      <c r="F19" s="51"/>
      <c r="G19" s="64"/>
      <c r="H19" s="64"/>
      <c r="I19" s="64"/>
      <c r="J19" s="65"/>
      <c r="K19" s="65"/>
      <c r="L19" s="65"/>
      <c r="M19" s="65"/>
      <c r="N19" s="65"/>
      <c r="O19" s="65"/>
      <c r="P19" s="65"/>
      <c r="Q19" s="49"/>
      <c r="R19" s="49"/>
      <c r="S19" s="66"/>
      <c r="T19" s="321"/>
      <c r="U19" s="321"/>
      <c r="V19" s="321"/>
      <c r="W19" s="64"/>
      <c r="X19" s="64"/>
      <c r="Y19" s="65"/>
      <c r="Z19" s="65"/>
      <c r="AA19" s="65"/>
      <c r="AB19" s="65"/>
      <c r="AC19" s="65"/>
      <c r="AD19" s="58"/>
      <c r="AE19" s="1036">
        <f>IF(AA20=0,0,(AA20*AA18))</f>
        <v>0</v>
      </c>
      <c r="AF19" s="1037"/>
      <c r="AG19" s="1037"/>
      <c r="AH19" s="1037"/>
      <c r="AI19" s="1038"/>
      <c r="AJ19" s="178"/>
      <c r="AK19" s="178"/>
      <c r="AL19" s="20"/>
      <c r="AM19" s="328"/>
      <c r="AN19" s="328"/>
      <c r="AO19" s="328"/>
      <c r="AP19" s="328"/>
      <c r="AQ19" s="328"/>
      <c r="AR19" s="328"/>
      <c r="AS19" s="328"/>
      <c r="AT19" s="20"/>
    </row>
    <row r="20" spans="1:47" s="29" customFormat="1" ht="12" customHeight="1" x14ac:dyDescent="0.25">
      <c r="A20" s="61"/>
      <c r="B20" s="67" t="s">
        <v>17</v>
      </c>
      <c r="C20" s="68" t="s">
        <v>117</v>
      </c>
      <c r="D20" s="67"/>
      <c r="E20" s="65"/>
      <c r="F20" s="65"/>
      <c r="G20" s="65"/>
      <c r="H20" s="65"/>
      <c r="I20" s="65"/>
      <c r="J20" s="65"/>
      <c r="K20" s="65"/>
      <c r="L20" s="65"/>
      <c r="M20" s="65"/>
      <c r="N20" s="65"/>
      <c r="O20" s="65"/>
      <c r="P20" s="65"/>
      <c r="Q20" s="65"/>
      <c r="R20" s="65"/>
      <c r="S20" s="65"/>
      <c r="T20" s="65"/>
      <c r="U20" s="65"/>
      <c r="AA20" s="1025"/>
      <c r="AB20" s="1026"/>
      <c r="AC20" s="65"/>
      <c r="AD20" s="65"/>
      <c r="AE20" s="1039"/>
      <c r="AF20" s="1040"/>
      <c r="AG20" s="1040"/>
      <c r="AH20" s="1040"/>
      <c r="AI20" s="1041"/>
      <c r="AJ20" s="178"/>
      <c r="AK20" s="178"/>
      <c r="AL20" s="20"/>
      <c r="AM20" s="328"/>
      <c r="AN20" s="328"/>
      <c r="AO20" s="328"/>
      <c r="AP20" s="328"/>
      <c r="AQ20" s="328"/>
      <c r="AR20" s="328"/>
      <c r="AS20" s="328"/>
      <c r="AT20" s="20"/>
    </row>
    <row r="21" spans="1:47" s="29" customFormat="1" ht="3" customHeight="1" x14ac:dyDescent="0.25">
      <c r="A21" s="61"/>
      <c r="B21" s="67"/>
      <c r="C21" s="67"/>
      <c r="D21" s="67"/>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1031">
        <f>IF(AA18=0,0,(AA18*75%*2))</f>
        <v>0</v>
      </c>
      <c r="AF21" s="660"/>
      <c r="AG21" s="660"/>
      <c r="AH21" s="660"/>
      <c r="AI21" s="1032"/>
      <c r="AJ21" s="178"/>
      <c r="AK21" s="178"/>
      <c r="AL21" s="20"/>
      <c r="AM21" s="328"/>
      <c r="AN21" s="328"/>
      <c r="AO21" s="328"/>
      <c r="AP21" s="328"/>
      <c r="AQ21" s="328"/>
      <c r="AR21" s="328"/>
      <c r="AS21" s="328"/>
      <c r="AT21" s="20"/>
    </row>
    <row r="22" spans="1:47" s="29" customFormat="1" ht="12" customHeight="1" x14ac:dyDescent="0.25">
      <c r="A22" s="69"/>
      <c r="B22" s="67" t="s">
        <v>23</v>
      </c>
      <c r="C22" s="65" t="s">
        <v>118</v>
      </c>
      <c r="D22" s="67"/>
      <c r="E22" s="65"/>
      <c r="F22" s="65"/>
      <c r="G22" s="65"/>
      <c r="H22" s="65"/>
      <c r="I22" s="65"/>
      <c r="J22" s="65"/>
      <c r="K22" s="65"/>
      <c r="L22" s="65"/>
      <c r="M22" s="65"/>
      <c r="N22" s="65"/>
      <c r="O22" s="65"/>
      <c r="P22" s="65"/>
      <c r="Q22" s="49"/>
      <c r="R22" s="49"/>
      <c r="S22" s="70"/>
      <c r="T22" s="49"/>
      <c r="U22" s="49"/>
      <c r="V22" s="49"/>
      <c r="Z22" s="65"/>
      <c r="AA22" s="65"/>
      <c r="AB22" s="65"/>
      <c r="AC22" s="65"/>
      <c r="AD22" s="58"/>
      <c r="AE22" s="1033"/>
      <c r="AF22" s="1034"/>
      <c r="AG22" s="1034"/>
      <c r="AH22" s="1034"/>
      <c r="AI22" s="1035"/>
      <c r="AJ22" s="178"/>
      <c r="AK22" s="178"/>
      <c r="AL22" s="20"/>
      <c r="AM22" s="328"/>
      <c r="AN22" s="328"/>
      <c r="AO22" s="328"/>
      <c r="AP22" s="328"/>
      <c r="AQ22" s="328"/>
      <c r="AR22" s="328"/>
      <c r="AS22" s="328"/>
      <c r="AT22" s="20"/>
    </row>
    <row r="23" spans="1:47" s="29" customFormat="1" ht="3" customHeight="1" x14ac:dyDescent="0.25">
      <c r="A23" s="69"/>
      <c r="B23" s="67"/>
      <c r="C23" s="67"/>
      <c r="D23" s="67"/>
      <c r="E23" s="51"/>
      <c r="F23" s="51"/>
      <c r="G23" s="20"/>
      <c r="H23" s="20"/>
      <c r="I23" s="20"/>
      <c r="J23" s="20"/>
      <c r="K23" s="20"/>
      <c r="L23" s="20"/>
      <c r="M23" s="20"/>
      <c r="N23" s="20"/>
      <c r="O23" s="20"/>
      <c r="P23" s="20"/>
      <c r="Q23" s="20"/>
      <c r="R23" s="20"/>
      <c r="S23" s="20"/>
      <c r="T23" s="20"/>
      <c r="U23" s="20"/>
      <c r="V23" s="20"/>
      <c r="W23" s="20"/>
      <c r="X23" s="20"/>
      <c r="Y23" s="20"/>
      <c r="Z23" s="1103" t="s">
        <v>119</v>
      </c>
      <c r="AA23" s="1067"/>
      <c r="AB23" s="1067"/>
      <c r="AC23" s="1067"/>
      <c r="AD23" s="1067"/>
      <c r="AE23" s="1042">
        <f>SUM(AE19:AI22)</f>
        <v>0</v>
      </c>
      <c r="AF23" s="1040"/>
      <c r="AG23" s="1040"/>
      <c r="AH23" s="1040"/>
      <c r="AI23" s="1041"/>
      <c r="AJ23" s="178"/>
      <c r="AK23" s="178"/>
      <c r="AL23" s="20"/>
      <c r="AM23" s="328"/>
      <c r="AN23" s="328"/>
      <c r="AO23" s="328"/>
      <c r="AP23" s="328"/>
      <c r="AQ23" s="328"/>
      <c r="AR23" s="328"/>
      <c r="AS23" s="328"/>
      <c r="AT23" s="20"/>
    </row>
    <row r="24" spans="1:47" s="29" customFormat="1" ht="12" customHeight="1" x14ac:dyDescent="0.25">
      <c r="A24" s="71"/>
      <c r="B24" s="65"/>
      <c r="C24" s="65"/>
      <c r="D24" s="65"/>
      <c r="E24" s="72"/>
      <c r="F24" s="72"/>
      <c r="G24" s="51"/>
      <c r="H24" s="51"/>
      <c r="I24" s="51"/>
      <c r="J24" s="65"/>
      <c r="K24" s="65"/>
      <c r="L24" s="65"/>
      <c r="M24" s="65"/>
      <c r="N24" s="65"/>
      <c r="O24" s="65"/>
      <c r="P24" s="65"/>
      <c r="Q24" s="65"/>
      <c r="R24" s="65"/>
      <c r="S24" s="65"/>
      <c r="T24" s="65"/>
      <c r="U24" s="65"/>
      <c r="V24" s="65"/>
      <c r="W24" s="65"/>
      <c r="X24" s="65"/>
      <c r="Y24" s="65"/>
      <c r="Z24" s="1067"/>
      <c r="AA24" s="1067"/>
      <c r="AB24" s="1067"/>
      <c r="AC24" s="1067"/>
      <c r="AD24" s="1067"/>
      <c r="AE24" s="1039"/>
      <c r="AF24" s="1040"/>
      <c r="AG24" s="1040"/>
      <c r="AH24" s="1040"/>
      <c r="AI24" s="1041"/>
      <c r="AJ24" s="178"/>
      <c r="AK24" s="178"/>
      <c r="AL24" s="20"/>
      <c r="AM24" s="1071" t="s">
        <v>120</v>
      </c>
      <c r="AN24" s="1072"/>
      <c r="AO24" s="1072"/>
      <c r="AP24" s="1072"/>
      <c r="AQ24" s="1072"/>
      <c r="AR24" s="1072"/>
      <c r="AS24" s="1073"/>
      <c r="AT24" s="20"/>
    </row>
    <row r="25" spans="1:47" s="29" customFormat="1" ht="3" customHeight="1" x14ac:dyDescent="0.25">
      <c r="A25" s="73"/>
      <c r="B25" s="74"/>
      <c r="C25" s="75"/>
      <c r="D25" s="75"/>
      <c r="E25" s="75"/>
      <c r="F25" s="75"/>
      <c r="G25" s="75"/>
      <c r="H25" s="75"/>
      <c r="I25" s="75"/>
      <c r="J25" s="75"/>
      <c r="K25" s="75"/>
      <c r="L25" s="75"/>
      <c r="M25" s="75"/>
      <c r="N25" s="75"/>
      <c r="O25" s="75"/>
      <c r="P25" s="75"/>
      <c r="Q25" s="76"/>
      <c r="R25" s="76"/>
      <c r="S25" s="77"/>
      <c r="T25" s="78"/>
      <c r="U25" s="78"/>
      <c r="V25" s="78"/>
      <c r="W25" s="79"/>
      <c r="X25" s="79"/>
      <c r="Y25" s="80"/>
      <c r="Z25" s="80"/>
      <c r="AA25" s="80"/>
      <c r="AB25" s="80"/>
      <c r="AC25" s="80"/>
      <c r="AD25" s="81"/>
      <c r="AE25" s="1106" t="str">
        <f>IF(AG10="","",IF(V26&gt;0,V26*AB26,I26*AB26))</f>
        <v/>
      </c>
      <c r="AF25" s="1107"/>
      <c r="AG25" s="1107"/>
      <c r="AH25" s="1107"/>
      <c r="AI25" s="1108"/>
      <c r="AJ25" s="82"/>
      <c r="AK25" s="82"/>
      <c r="AL25" s="20"/>
      <c r="AM25" s="1074"/>
      <c r="AN25" s="1075"/>
      <c r="AO25" s="1075"/>
      <c r="AP25" s="1075"/>
      <c r="AQ25" s="1075"/>
      <c r="AR25" s="1075"/>
      <c r="AS25" s="1076"/>
      <c r="AT25" s="20"/>
    </row>
    <row r="26" spans="1:47" s="29" customFormat="1" ht="14.25" customHeight="1" x14ac:dyDescent="0.25">
      <c r="A26" s="83" t="s">
        <v>121</v>
      </c>
      <c r="B26" s="84" t="s">
        <v>122</v>
      </c>
      <c r="C26" s="178"/>
      <c r="D26" s="178"/>
      <c r="E26" s="178"/>
      <c r="F26" s="178"/>
      <c r="G26" s="178"/>
      <c r="H26" s="178"/>
      <c r="I26" s="655">
        <v>0</v>
      </c>
      <c r="J26" s="981"/>
      <c r="K26" s="982"/>
      <c r="L26" s="991" t="s">
        <v>123</v>
      </c>
      <c r="M26" s="992"/>
      <c r="N26" s="992"/>
      <c r="O26" s="992"/>
      <c r="P26" s="992"/>
      <c r="Q26" s="992"/>
      <c r="R26" s="992"/>
      <c r="S26" s="992"/>
      <c r="T26" s="992"/>
      <c r="U26" s="993"/>
      <c r="V26" s="655">
        <v>0</v>
      </c>
      <c r="W26" s="983"/>
      <c r="X26" s="984"/>
      <c r="Y26" s="85"/>
      <c r="AA26" s="86" t="s">
        <v>124</v>
      </c>
      <c r="AB26" s="1104" t="e">
        <f>IF(V26&lt;0,"",AK10-1)</f>
        <v>#VALUE!</v>
      </c>
      <c r="AC26" s="1105"/>
      <c r="AD26" s="178"/>
      <c r="AE26" s="1109"/>
      <c r="AF26" s="1110"/>
      <c r="AG26" s="1110"/>
      <c r="AH26" s="1110"/>
      <c r="AI26" s="1111"/>
      <c r="AJ26" s="82"/>
      <c r="AK26" s="82"/>
      <c r="AL26" s="87" t="s">
        <v>125</v>
      </c>
      <c r="AM26" s="1074"/>
      <c r="AN26" s="1075"/>
      <c r="AO26" s="1075"/>
      <c r="AP26" s="1075"/>
      <c r="AQ26" s="1075"/>
      <c r="AR26" s="1075"/>
      <c r="AS26" s="1076"/>
      <c r="AT26" s="20"/>
    </row>
    <row r="27" spans="1:47" s="29" customFormat="1" ht="3.75" customHeight="1" x14ac:dyDescent="0.25">
      <c r="A27" s="88"/>
      <c r="B27" s="89"/>
      <c r="C27" s="89"/>
      <c r="D27" s="89"/>
      <c r="E27" s="89"/>
      <c r="F27" s="89"/>
      <c r="G27" s="89"/>
      <c r="H27" s="89"/>
      <c r="I27" s="89"/>
      <c r="J27" s="89"/>
      <c r="K27" s="89"/>
      <c r="L27" s="89"/>
      <c r="M27" s="89"/>
      <c r="N27" s="89"/>
      <c r="O27" s="89"/>
      <c r="P27" s="89"/>
      <c r="Q27" s="90"/>
      <c r="R27" s="90"/>
      <c r="S27" s="91"/>
      <c r="T27" s="90"/>
      <c r="U27" s="90"/>
      <c r="V27" s="90"/>
      <c r="W27" s="92"/>
      <c r="X27" s="92"/>
      <c r="Y27" s="92"/>
      <c r="Z27" s="92"/>
      <c r="AA27" s="92"/>
      <c r="AB27" s="92"/>
      <c r="AC27" s="92"/>
      <c r="AD27" s="93" t="s">
        <v>115</v>
      </c>
      <c r="AE27" s="1112"/>
      <c r="AF27" s="1113"/>
      <c r="AG27" s="1113"/>
      <c r="AH27" s="1113"/>
      <c r="AI27" s="1114"/>
      <c r="AJ27" s="82"/>
      <c r="AK27" s="82"/>
      <c r="AL27" s="20"/>
      <c r="AM27" s="1074"/>
      <c r="AN27" s="1075"/>
      <c r="AO27" s="1075"/>
      <c r="AP27" s="1075"/>
      <c r="AQ27" s="1075"/>
      <c r="AR27" s="1075"/>
      <c r="AS27" s="1076"/>
      <c r="AT27" s="20"/>
    </row>
    <row r="28" spans="1:47" s="29" customFormat="1" ht="3" customHeight="1" x14ac:dyDescent="0.25">
      <c r="A28" s="94"/>
      <c r="B28" s="9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1115">
        <f>+V29*AA29</f>
        <v>0</v>
      </c>
      <c r="AF28" s="1116"/>
      <c r="AG28" s="1116"/>
      <c r="AH28" s="1116"/>
      <c r="AI28" s="1117"/>
      <c r="AJ28" s="96"/>
      <c r="AK28" s="96"/>
      <c r="AL28" s="20"/>
      <c r="AM28" s="1077"/>
      <c r="AN28" s="1078"/>
      <c r="AO28" s="1078"/>
      <c r="AP28" s="1078"/>
      <c r="AQ28" s="1078"/>
      <c r="AR28" s="1078"/>
      <c r="AS28" s="1079"/>
      <c r="AT28" s="20"/>
    </row>
    <row r="29" spans="1:47" s="29" customFormat="1" ht="12.75" customHeight="1" x14ac:dyDescent="0.25">
      <c r="A29" s="83" t="s">
        <v>126</v>
      </c>
      <c r="B29" s="68" t="s">
        <v>127</v>
      </c>
      <c r="C29" s="49"/>
      <c r="D29" s="49"/>
      <c r="E29" s="49"/>
      <c r="F29" s="49"/>
      <c r="G29" s="49"/>
      <c r="H29" s="49"/>
      <c r="I29" s="62"/>
      <c r="J29" s="58"/>
      <c r="K29" s="97"/>
      <c r="L29" s="178"/>
      <c r="M29" s="178"/>
      <c r="N29" s="178"/>
      <c r="O29" s="178"/>
      <c r="P29" s="178"/>
      <c r="Q29" s="178"/>
      <c r="R29" s="98"/>
      <c r="V29" s="994"/>
      <c r="W29" s="995"/>
      <c r="X29" s="99"/>
      <c r="Y29" s="178"/>
      <c r="Z29" s="100" t="s">
        <v>128</v>
      </c>
      <c r="AA29" s="999">
        <f>+AP1</f>
        <v>0.72499999999999998</v>
      </c>
      <c r="AB29" s="1000"/>
      <c r="AC29" s="1001"/>
      <c r="AE29" s="1039"/>
      <c r="AF29" s="1040"/>
      <c r="AG29" s="1040"/>
      <c r="AH29" s="1040"/>
      <c r="AI29" s="1041"/>
      <c r="AJ29" s="96"/>
      <c r="AK29" s="96"/>
      <c r="AL29" s="87" t="s">
        <v>125</v>
      </c>
      <c r="AM29" s="1005" t="s">
        <v>129</v>
      </c>
      <c r="AN29" s="1006"/>
      <c r="AO29" s="1006"/>
      <c r="AP29" s="1006"/>
      <c r="AQ29" s="1006"/>
      <c r="AR29" s="1006"/>
      <c r="AS29" s="1007"/>
      <c r="AT29" s="20"/>
    </row>
    <row r="30" spans="1:47" s="29" customFormat="1" ht="3.75" customHeight="1" x14ac:dyDescent="0.25">
      <c r="A30" s="101"/>
      <c r="B30" s="90"/>
      <c r="C30" s="90"/>
      <c r="D30" s="90"/>
      <c r="E30" s="90"/>
      <c r="F30" s="90"/>
      <c r="G30" s="90"/>
      <c r="H30" s="90"/>
      <c r="I30" s="90"/>
      <c r="J30" s="90"/>
      <c r="K30" s="102"/>
      <c r="L30" s="102"/>
      <c r="M30" s="102"/>
      <c r="N30" s="102"/>
      <c r="O30" s="102"/>
      <c r="P30" s="102"/>
      <c r="Q30" s="102"/>
      <c r="R30" s="103"/>
      <c r="S30" s="103"/>
      <c r="T30" s="102"/>
      <c r="U30" s="102"/>
      <c r="V30" s="102"/>
      <c r="W30" s="102"/>
      <c r="X30" s="102"/>
      <c r="Y30" s="104"/>
      <c r="Z30" s="104"/>
      <c r="AA30" s="105"/>
      <c r="AB30" s="105"/>
      <c r="AC30" s="105"/>
      <c r="AD30" s="90"/>
      <c r="AE30" s="1118"/>
      <c r="AF30" s="1119"/>
      <c r="AG30" s="1119"/>
      <c r="AH30" s="1119"/>
      <c r="AI30" s="1120"/>
      <c r="AJ30" s="96"/>
      <c r="AK30" s="96"/>
      <c r="AL30" s="479"/>
      <c r="AM30" s="1008"/>
      <c r="AN30" s="1009"/>
      <c r="AO30" s="1009"/>
      <c r="AP30" s="1009"/>
      <c r="AQ30" s="1009"/>
      <c r="AR30" s="1009"/>
      <c r="AS30" s="1010"/>
      <c r="AT30" s="20"/>
    </row>
    <row r="31" spans="1:47" s="29" customFormat="1" ht="17.100000000000001" customHeight="1" x14ac:dyDescent="0.25">
      <c r="A31" s="106" t="s">
        <v>130</v>
      </c>
      <c r="B31" s="107" t="s">
        <v>131</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9" t="s">
        <v>115</v>
      </c>
      <c r="AE31" s="975">
        <v>0</v>
      </c>
      <c r="AF31" s="976"/>
      <c r="AG31" s="976"/>
      <c r="AH31" s="976"/>
      <c r="AI31" s="977"/>
      <c r="AJ31" s="110"/>
      <c r="AK31" s="110"/>
      <c r="AL31" s="20"/>
      <c r="AM31" s="329"/>
      <c r="AN31" s="329"/>
      <c r="AO31" s="329"/>
      <c r="AP31" s="329"/>
      <c r="AQ31" s="329"/>
      <c r="AR31" s="329"/>
      <c r="AS31" s="329"/>
      <c r="AT31" s="20"/>
    </row>
    <row r="32" spans="1:47" s="29" customFormat="1" ht="17.100000000000001" customHeight="1" x14ac:dyDescent="0.25">
      <c r="A32" s="106" t="s">
        <v>132</v>
      </c>
      <c r="B32" s="111" t="s">
        <v>133</v>
      </c>
      <c r="C32" s="107"/>
      <c r="D32" s="107"/>
      <c r="E32" s="112"/>
      <c r="F32" s="112"/>
      <c r="G32" s="112"/>
      <c r="H32" s="112"/>
      <c r="I32" s="112"/>
      <c r="J32" s="112"/>
      <c r="K32" s="112"/>
      <c r="L32" s="112"/>
      <c r="M32" s="112"/>
      <c r="N32" s="112"/>
      <c r="O32" s="112"/>
      <c r="P32" s="112"/>
      <c r="Q32" s="112"/>
      <c r="R32" s="112"/>
      <c r="S32" s="112"/>
      <c r="T32" s="112"/>
      <c r="U32" s="112"/>
      <c r="V32" s="112"/>
      <c r="W32" s="112"/>
      <c r="X32" s="112"/>
      <c r="Y32" s="113"/>
      <c r="Z32" s="113"/>
      <c r="AA32" s="114"/>
      <c r="AB32" s="114"/>
      <c r="AC32" s="114"/>
      <c r="AD32" s="109" t="s">
        <v>115</v>
      </c>
      <c r="AE32" s="975">
        <v>0</v>
      </c>
      <c r="AF32" s="976"/>
      <c r="AG32" s="976"/>
      <c r="AH32" s="976"/>
      <c r="AI32" s="977"/>
      <c r="AJ32" s="110"/>
      <c r="AK32" s="110"/>
      <c r="AL32" s="20"/>
      <c r="AM32" s="329"/>
      <c r="AN32" s="329"/>
      <c r="AO32" s="329"/>
      <c r="AP32" s="329"/>
      <c r="AQ32" s="329"/>
      <c r="AR32" s="329"/>
      <c r="AS32" s="329"/>
      <c r="AT32" s="20"/>
    </row>
    <row r="33" spans="1:51" s="29" customFormat="1" ht="17.100000000000001" customHeight="1" x14ac:dyDescent="0.25">
      <c r="A33" s="106" t="s">
        <v>134</v>
      </c>
      <c r="B33" s="107" t="s">
        <v>135</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9" t="s">
        <v>115</v>
      </c>
      <c r="AE33" s="975">
        <v>0</v>
      </c>
      <c r="AF33" s="976"/>
      <c r="AG33" s="976"/>
      <c r="AH33" s="976"/>
      <c r="AI33" s="977"/>
      <c r="AJ33" s="110"/>
      <c r="AK33" s="110"/>
      <c r="AL33" s="87"/>
      <c r="AM33" s="1011"/>
      <c r="AN33" s="1012"/>
      <c r="AO33" s="1012"/>
      <c r="AP33" s="1012"/>
      <c r="AQ33" s="1012"/>
      <c r="AR33" s="1012"/>
      <c r="AS33" s="1012"/>
      <c r="AT33" s="20"/>
    </row>
    <row r="34" spans="1:51" s="29" customFormat="1" ht="17.100000000000001" customHeight="1" x14ac:dyDescent="0.25">
      <c r="A34" s="106" t="s">
        <v>136</v>
      </c>
      <c r="B34" s="111" t="s">
        <v>137</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9" t="s">
        <v>115</v>
      </c>
      <c r="AE34" s="975">
        <v>0</v>
      </c>
      <c r="AF34" s="976"/>
      <c r="AG34" s="976"/>
      <c r="AH34" s="976"/>
      <c r="AI34" s="977"/>
      <c r="AJ34" s="110"/>
      <c r="AK34" s="110"/>
      <c r="AL34" s="20"/>
      <c r="AM34" s="1013"/>
      <c r="AN34" s="1013"/>
      <c r="AO34" s="1013"/>
      <c r="AP34" s="1013"/>
      <c r="AQ34" s="1013"/>
      <c r="AR34" s="1013"/>
      <c r="AS34" s="1013"/>
      <c r="AT34" s="20"/>
    </row>
    <row r="35" spans="1:51" s="29" customFormat="1" ht="17.100000000000001" customHeight="1" thickBot="1" x14ac:dyDescent="0.3">
      <c r="A35" s="106" t="s">
        <v>138</v>
      </c>
      <c r="B35" s="111" t="s">
        <v>139</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9" t="s">
        <v>115</v>
      </c>
      <c r="AE35" s="1002">
        <v>0</v>
      </c>
      <c r="AF35" s="1003"/>
      <c r="AG35" s="1003"/>
      <c r="AH35" s="1003"/>
      <c r="AI35" s="1004"/>
      <c r="AJ35" s="110"/>
      <c r="AK35" s="110"/>
      <c r="AL35" s="20"/>
      <c r="AM35" s="1014"/>
      <c r="AN35" s="1014"/>
      <c r="AO35" s="1014"/>
      <c r="AP35" s="1014"/>
      <c r="AQ35" s="1014"/>
      <c r="AR35" s="1014"/>
      <c r="AS35" s="1014"/>
      <c r="AT35" s="20"/>
    </row>
    <row r="36" spans="1:51" s="29" customFormat="1" ht="20.25" thickTop="1" thickBot="1" x14ac:dyDescent="0.35">
      <c r="A36" s="115"/>
      <c r="B36" s="116" t="s">
        <v>140</v>
      </c>
      <c r="C36" s="117"/>
      <c r="D36" s="117"/>
      <c r="E36" s="118"/>
      <c r="F36" s="118"/>
      <c r="G36" s="118"/>
      <c r="H36" s="118"/>
      <c r="I36" s="118"/>
      <c r="J36" s="118"/>
      <c r="K36" s="118"/>
      <c r="L36" s="118"/>
      <c r="M36" s="118"/>
      <c r="N36" s="118"/>
      <c r="O36" s="118"/>
      <c r="P36" s="118"/>
      <c r="Q36" s="118"/>
      <c r="R36" s="118"/>
      <c r="S36" s="118"/>
      <c r="T36" s="118"/>
      <c r="U36" s="118"/>
      <c r="V36" s="118"/>
      <c r="W36" s="118"/>
      <c r="X36" s="118"/>
      <c r="Y36" s="119"/>
      <c r="Z36" s="119"/>
      <c r="AA36" s="120"/>
      <c r="AB36" s="120"/>
      <c r="AC36" s="120"/>
      <c r="AD36" s="121" t="s">
        <v>141</v>
      </c>
      <c r="AE36" s="1046">
        <f>SUM(AE23:AI35)</f>
        <v>0</v>
      </c>
      <c r="AF36" s="1047"/>
      <c r="AG36" s="1047"/>
      <c r="AH36" s="1047"/>
      <c r="AI36" s="1048"/>
      <c r="AJ36" s="122"/>
      <c r="AK36" s="122"/>
      <c r="AL36" s="479"/>
      <c r="AM36" s="329"/>
      <c r="AN36" s="329"/>
      <c r="AO36" s="329"/>
      <c r="AP36" s="329"/>
      <c r="AQ36" s="329"/>
      <c r="AR36" s="329"/>
      <c r="AS36" s="329"/>
      <c r="AT36" s="20"/>
    </row>
    <row r="37" spans="1:51" s="29" customFormat="1" ht="11.1" customHeight="1" thickBot="1" x14ac:dyDescent="0.35">
      <c r="A37" s="123"/>
      <c r="B37" s="124"/>
      <c r="C37" s="125"/>
      <c r="D37" s="125"/>
      <c r="E37" s="322"/>
      <c r="F37" s="322"/>
      <c r="G37" s="322"/>
      <c r="H37" s="322"/>
      <c r="I37" s="322"/>
      <c r="J37" s="322"/>
      <c r="K37" s="322"/>
      <c r="L37" s="322"/>
      <c r="M37" s="322"/>
      <c r="N37" s="322"/>
      <c r="O37" s="322"/>
      <c r="P37" s="322"/>
      <c r="Q37" s="322"/>
      <c r="R37" s="322"/>
      <c r="S37" s="322"/>
      <c r="T37" s="322"/>
      <c r="U37" s="322"/>
      <c r="V37" s="322"/>
      <c r="W37" s="322"/>
      <c r="X37" s="322"/>
      <c r="Y37" s="126"/>
      <c r="Z37" s="126"/>
      <c r="AA37" s="20"/>
      <c r="AB37" s="20"/>
      <c r="AC37" s="20"/>
      <c r="AD37" s="127"/>
      <c r="AE37" s="128"/>
      <c r="AF37" s="128"/>
      <c r="AG37" s="128"/>
      <c r="AH37" s="128"/>
      <c r="AI37" s="129"/>
      <c r="AJ37" s="122"/>
      <c r="AK37" s="122"/>
      <c r="AL37" s="479"/>
      <c r="AM37" s="329"/>
      <c r="AN37" s="329"/>
      <c r="AO37" s="329"/>
      <c r="AP37" s="329"/>
      <c r="AQ37" s="329"/>
      <c r="AR37" s="329"/>
      <c r="AS37" s="329"/>
      <c r="AT37" s="20"/>
    </row>
    <row r="38" spans="1:51" s="27" customFormat="1" ht="17.25" customHeight="1" thickBot="1" x14ac:dyDescent="0.3">
      <c r="A38" s="1049" t="s">
        <v>142</v>
      </c>
      <c r="B38" s="1050"/>
      <c r="C38" s="1050"/>
      <c r="D38" s="1050"/>
      <c r="E38" s="1050"/>
      <c r="F38" s="1050"/>
      <c r="G38" s="1050"/>
      <c r="H38" s="1050"/>
      <c r="I38" s="1050"/>
      <c r="J38" s="1050"/>
      <c r="K38" s="1050"/>
      <c r="L38" s="1050"/>
      <c r="M38" s="1050"/>
      <c r="N38" s="1050"/>
      <c r="O38" s="1050"/>
      <c r="P38" s="1050"/>
      <c r="Q38" s="1050"/>
      <c r="R38" s="1050"/>
      <c r="S38" s="1050"/>
      <c r="T38" s="1050"/>
      <c r="U38" s="1050"/>
      <c r="V38" s="1050"/>
      <c r="W38" s="1050"/>
      <c r="X38" s="1050"/>
      <c r="Y38" s="1050"/>
      <c r="Z38" s="1050"/>
      <c r="AA38" s="1050"/>
      <c r="AB38" s="1050"/>
      <c r="AC38" s="1050"/>
      <c r="AD38" s="1050"/>
      <c r="AE38" s="1050"/>
      <c r="AF38" s="1050"/>
      <c r="AG38" s="1050"/>
      <c r="AH38" s="1050"/>
      <c r="AI38" s="1051"/>
      <c r="AJ38" s="130"/>
      <c r="AK38" s="130"/>
      <c r="AL38" s="479"/>
      <c r="AM38" s="1121" t="s">
        <v>143</v>
      </c>
      <c r="AN38" s="1122"/>
      <c r="AO38" s="1122"/>
      <c r="AP38" s="1122"/>
      <c r="AQ38" s="1122"/>
      <c r="AR38" s="1122"/>
      <c r="AS38" s="1123"/>
      <c r="AT38" s="131"/>
      <c r="AU38" s="29"/>
      <c r="AV38" s="29"/>
      <c r="AW38" s="29"/>
      <c r="AX38" s="29"/>
      <c r="AY38" s="29"/>
    </row>
    <row r="39" spans="1:51" s="27" customFormat="1" ht="3.95" customHeight="1" x14ac:dyDescent="0.25">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c r="AJ39" s="133"/>
      <c r="AK39" s="133"/>
      <c r="AL39" s="479"/>
      <c r="AM39" s="1124"/>
      <c r="AN39" s="1125"/>
      <c r="AO39" s="1125"/>
      <c r="AP39" s="1125"/>
      <c r="AQ39" s="1125"/>
      <c r="AR39" s="1125"/>
      <c r="AS39" s="1126"/>
      <c r="AT39" s="131"/>
      <c r="AU39" s="29"/>
      <c r="AV39" s="29"/>
      <c r="AW39" s="29"/>
      <c r="AX39" s="29"/>
      <c r="AY39" s="29"/>
    </row>
    <row r="40" spans="1:51" s="27" customFormat="1" ht="27.6" customHeight="1" x14ac:dyDescent="0.25">
      <c r="A40" s="996" t="s">
        <v>144</v>
      </c>
      <c r="B40" s="997"/>
      <c r="C40" s="997"/>
      <c r="D40" s="997"/>
      <c r="E40" s="997"/>
      <c r="F40" s="997"/>
      <c r="G40" s="997"/>
      <c r="H40" s="997"/>
      <c r="I40" s="997"/>
      <c r="J40" s="997"/>
      <c r="K40" s="997"/>
      <c r="L40" s="997"/>
      <c r="M40" s="997"/>
      <c r="N40" s="997"/>
      <c r="O40" s="997"/>
      <c r="P40" s="997"/>
      <c r="Q40" s="997"/>
      <c r="R40" s="997"/>
      <c r="S40" s="997"/>
      <c r="T40" s="997"/>
      <c r="U40" s="997"/>
      <c r="V40" s="997"/>
      <c r="W40" s="997"/>
      <c r="X40" s="997"/>
      <c r="Y40" s="997"/>
      <c r="Z40" s="997"/>
      <c r="AA40" s="997"/>
      <c r="AB40" s="997"/>
      <c r="AC40" s="997"/>
      <c r="AD40" s="997"/>
      <c r="AE40" s="997"/>
      <c r="AF40" s="997"/>
      <c r="AG40" s="997"/>
      <c r="AH40" s="997"/>
      <c r="AI40" s="998"/>
      <c r="AJ40" s="135"/>
      <c r="AK40" s="135"/>
      <c r="AL40" s="479"/>
      <c r="AM40" s="1124"/>
      <c r="AN40" s="1125"/>
      <c r="AO40" s="1125"/>
      <c r="AP40" s="1125"/>
      <c r="AQ40" s="1125"/>
      <c r="AR40" s="1125"/>
      <c r="AS40" s="1126"/>
      <c r="AT40" s="131"/>
      <c r="AU40" s="29"/>
      <c r="AV40" s="29"/>
      <c r="AW40" s="29"/>
      <c r="AX40" s="29"/>
      <c r="AY40" s="29"/>
    </row>
    <row r="41" spans="1:51" s="27" customFormat="1" ht="1.5" customHeight="1" x14ac:dyDescent="0.25">
      <c r="A41" s="132"/>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4"/>
      <c r="AJ41" s="133"/>
      <c r="AK41" s="133"/>
      <c r="AL41" s="479"/>
      <c r="AM41" s="1124"/>
      <c r="AN41" s="1125"/>
      <c r="AO41" s="1125"/>
      <c r="AP41" s="1125"/>
      <c r="AQ41" s="1125"/>
      <c r="AR41" s="1125"/>
      <c r="AS41" s="1126"/>
      <c r="AT41" s="131"/>
      <c r="AU41" s="29"/>
      <c r="AV41" s="29"/>
      <c r="AW41" s="29"/>
      <c r="AX41" s="29"/>
      <c r="AY41" s="29"/>
    </row>
    <row r="42" spans="1:51" s="29" customFormat="1" ht="17.25" customHeight="1" x14ac:dyDescent="0.25">
      <c r="A42" s="136" t="s">
        <v>145</v>
      </c>
      <c r="B42" s="137"/>
      <c r="C42" s="137"/>
      <c r="D42" s="137"/>
      <c r="E42" s="137"/>
      <c r="F42" s="137"/>
      <c r="G42" s="137"/>
      <c r="H42" s="985"/>
      <c r="I42" s="986"/>
      <c r="J42" s="987"/>
      <c r="K42" s="319" t="s">
        <v>146</v>
      </c>
      <c r="M42" s="137"/>
      <c r="N42" s="137"/>
      <c r="O42" s="137"/>
      <c r="P42" s="20"/>
      <c r="Q42" s="137"/>
      <c r="R42" s="137"/>
      <c r="S42" s="137"/>
      <c r="T42" s="137"/>
      <c r="U42" s="137"/>
      <c r="V42" s="137"/>
      <c r="W42" s="137"/>
      <c r="X42" s="137"/>
      <c r="Y42" s="137"/>
      <c r="Z42" s="137"/>
      <c r="AA42" s="137"/>
      <c r="AB42" s="137"/>
      <c r="AC42" s="138" t="s">
        <v>147</v>
      </c>
      <c r="AD42" s="988"/>
      <c r="AE42" s="989"/>
      <c r="AF42" s="989"/>
      <c r="AG42" s="989"/>
      <c r="AH42" s="990"/>
      <c r="AI42" s="139"/>
      <c r="AJ42" s="140"/>
      <c r="AK42" s="140"/>
      <c r="AL42" s="20"/>
      <c r="AM42" s="1124"/>
      <c r="AN42" s="1125"/>
      <c r="AO42" s="1125"/>
      <c r="AP42" s="1125"/>
      <c r="AQ42" s="1125"/>
      <c r="AR42" s="1125"/>
      <c r="AS42" s="1126"/>
      <c r="AT42" s="131"/>
    </row>
    <row r="43" spans="1:51" s="27" customFormat="1" ht="2.4500000000000002" customHeight="1" x14ac:dyDescent="0.25">
      <c r="A43" s="141"/>
      <c r="B43" s="479"/>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c r="AD43" s="479"/>
      <c r="AE43" s="479"/>
      <c r="AF43" s="479"/>
      <c r="AG43" s="479"/>
      <c r="AH43" s="479"/>
      <c r="AI43" s="142"/>
      <c r="AJ43" s="479"/>
      <c r="AK43" s="479"/>
      <c r="AL43" s="479"/>
      <c r="AM43" s="1124"/>
      <c r="AN43" s="1125"/>
      <c r="AO43" s="1125"/>
      <c r="AP43" s="1125"/>
      <c r="AQ43" s="1125"/>
      <c r="AR43" s="1125"/>
      <c r="AS43" s="1126"/>
      <c r="AT43" s="131"/>
      <c r="AU43" s="29"/>
      <c r="AV43" s="29"/>
      <c r="AW43" s="29"/>
      <c r="AX43" s="29"/>
      <c r="AY43" s="29"/>
    </row>
    <row r="44" spans="1:51" s="27" customFormat="1" ht="51.6" customHeight="1" x14ac:dyDescent="0.25">
      <c r="A44" s="1136" t="s">
        <v>148</v>
      </c>
      <c r="B44" s="1137"/>
      <c r="C44" s="1137"/>
      <c r="D44" s="1137"/>
      <c r="E44" s="1137"/>
      <c r="F44" s="1137"/>
      <c r="G44" s="1137"/>
      <c r="H44" s="1137"/>
      <c r="I44" s="1137"/>
      <c r="J44" s="1137"/>
      <c r="K44" s="1137"/>
      <c r="L44" s="1137"/>
      <c r="M44" s="1137"/>
      <c r="N44" s="1137"/>
      <c r="O44" s="1137"/>
      <c r="P44" s="1137"/>
      <c r="Q44" s="1137"/>
      <c r="R44" s="1137"/>
      <c r="S44" s="1137"/>
      <c r="T44" s="1137"/>
      <c r="U44" s="1137"/>
      <c r="V44" s="1137"/>
      <c r="W44" s="1137"/>
      <c r="X44" s="1137"/>
      <c r="Y44" s="1137"/>
      <c r="Z44" s="1137"/>
      <c r="AA44" s="1137"/>
      <c r="AB44" s="1137"/>
      <c r="AC44" s="1137"/>
      <c r="AD44" s="1137"/>
      <c r="AE44" s="1137"/>
      <c r="AF44" s="1137"/>
      <c r="AG44" s="1137"/>
      <c r="AH44" s="1138"/>
      <c r="AI44" s="998"/>
      <c r="AJ44" s="32"/>
      <c r="AK44" s="32"/>
      <c r="AL44" s="479"/>
      <c r="AM44" s="1124"/>
      <c r="AN44" s="1125"/>
      <c r="AO44" s="1125"/>
      <c r="AP44" s="1125"/>
      <c r="AQ44" s="1125"/>
      <c r="AR44" s="1125"/>
      <c r="AS44" s="1126"/>
      <c r="AT44" s="131"/>
      <c r="AU44" s="29"/>
      <c r="AV44" s="29"/>
      <c r="AW44" s="29"/>
      <c r="AX44" s="29"/>
      <c r="AY44" s="29"/>
    </row>
    <row r="45" spans="1:51" s="27" customFormat="1" ht="42.6" customHeight="1" thickBot="1" x14ac:dyDescent="0.3">
      <c r="A45" s="1139" t="s">
        <v>149</v>
      </c>
      <c r="B45" s="1140"/>
      <c r="C45" s="1140"/>
      <c r="D45" s="1140"/>
      <c r="E45" s="1140"/>
      <c r="F45" s="1140"/>
      <c r="G45" s="1140"/>
      <c r="H45" s="1140"/>
      <c r="I45" s="1140"/>
      <c r="J45" s="1140"/>
      <c r="K45" s="1140"/>
      <c r="L45" s="1140"/>
      <c r="M45" s="1140"/>
      <c r="N45" s="1140"/>
      <c r="O45" s="1140"/>
      <c r="P45" s="1140"/>
      <c r="Q45" s="1140"/>
      <c r="R45" s="1140"/>
      <c r="S45" s="1140"/>
      <c r="T45" s="1140"/>
      <c r="U45" s="1140"/>
      <c r="V45" s="1140"/>
      <c r="W45" s="1140"/>
      <c r="X45" s="1140"/>
      <c r="Y45" s="1140"/>
      <c r="Z45" s="1140"/>
      <c r="AA45" s="1140"/>
      <c r="AB45" s="1140"/>
      <c r="AC45" s="1140"/>
      <c r="AD45" s="1140"/>
      <c r="AE45" s="1140"/>
      <c r="AF45" s="1140"/>
      <c r="AG45" s="1140"/>
      <c r="AH45" s="1141"/>
      <c r="AI45" s="1142"/>
      <c r="AJ45" s="143"/>
      <c r="AK45" s="143"/>
      <c r="AL45" s="479"/>
      <c r="AM45" s="1127"/>
      <c r="AN45" s="1128"/>
      <c r="AO45" s="1128"/>
      <c r="AP45" s="1128"/>
      <c r="AQ45" s="1128"/>
      <c r="AR45" s="1128"/>
      <c r="AS45" s="1129"/>
      <c r="AT45" s="131"/>
      <c r="AU45" s="29"/>
      <c r="AV45" s="29"/>
      <c r="AW45" s="29"/>
      <c r="AX45" s="29"/>
      <c r="AY45" s="29"/>
    </row>
    <row r="46" spans="1:51" s="27" customFormat="1" ht="10.5" customHeight="1" thickBot="1" x14ac:dyDescent="0.3">
      <c r="A46" s="144"/>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6"/>
      <c r="AI46" s="147"/>
      <c r="AJ46" s="143"/>
      <c r="AK46" s="143"/>
      <c r="AL46" s="479"/>
      <c r="AM46" s="330"/>
      <c r="AN46" s="331"/>
      <c r="AO46" s="331"/>
      <c r="AP46" s="331"/>
      <c r="AQ46" s="331"/>
      <c r="AR46" s="331"/>
      <c r="AS46" s="331"/>
      <c r="AT46" s="323"/>
      <c r="AU46" s="29"/>
      <c r="AV46" s="29"/>
      <c r="AW46" s="29"/>
      <c r="AX46" s="29"/>
      <c r="AY46" s="29"/>
    </row>
    <row r="47" spans="1:51" s="9" customFormat="1" ht="15.95" customHeight="1" x14ac:dyDescent="0.25">
      <c r="A47" s="1022" t="s">
        <v>150</v>
      </c>
      <c r="B47" s="1023"/>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023"/>
      <c r="AE47" s="1023"/>
      <c r="AF47" s="1023"/>
      <c r="AG47" s="1023"/>
      <c r="AH47" s="1023"/>
      <c r="AI47" s="1024"/>
      <c r="AJ47" s="148"/>
      <c r="AK47" s="148"/>
      <c r="AL47" s="493"/>
      <c r="AM47" s="1121" t="s">
        <v>151</v>
      </c>
      <c r="AN47" s="1122"/>
      <c r="AO47" s="1122"/>
      <c r="AP47" s="1122"/>
      <c r="AQ47" s="1122"/>
      <c r="AR47" s="1122"/>
      <c r="AS47" s="1123"/>
      <c r="AT47" s="131"/>
    </row>
    <row r="48" spans="1:51" ht="23.1" customHeight="1" x14ac:dyDescent="0.25">
      <c r="A48" s="950" t="s">
        <v>152</v>
      </c>
      <c r="B48" s="951"/>
      <c r="C48" s="951"/>
      <c r="D48" s="487"/>
      <c r="E48" s="487"/>
      <c r="F48" s="487"/>
      <c r="G48" s="487"/>
      <c r="H48" s="487"/>
      <c r="I48" s="487"/>
      <c r="J48" s="487"/>
      <c r="K48" s="487"/>
      <c r="L48" s="487"/>
      <c r="M48" s="149" t="s">
        <v>110</v>
      </c>
      <c r="N48" s="1145"/>
      <c r="O48" s="981"/>
      <c r="P48" s="981"/>
      <c r="Q48" s="501"/>
      <c r="R48" s="501"/>
      <c r="S48" s="150" t="s">
        <v>93</v>
      </c>
      <c r="T48" s="486"/>
      <c r="U48" s="486"/>
      <c r="V48" s="501"/>
      <c r="W48" s="487"/>
      <c r="X48" s="487"/>
      <c r="Y48" s="487"/>
      <c r="Z48" s="487"/>
      <c r="AA48" s="487"/>
      <c r="AB48" s="487"/>
      <c r="AC48" s="487"/>
      <c r="AD48" s="487"/>
      <c r="AE48" s="151" t="s">
        <v>110</v>
      </c>
      <c r="AF48" s="152"/>
      <c r="AG48" s="152"/>
      <c r="AH48" s="152"/>
      <c r="AI48" s="153"/>
      <c r="AJ48" s="154"/>
      <c r="AK48" s="154"/>
      <c r="AL48" s="493"/>
      <c r="AM48" s="1124"/>
      <c r="AN48" s="1125"/>
      <c r="AO48" s="1125"/>
      <c r="AP48" s="1125"/>
      <c r="AQ48" s="1125"/>
      <c r="AR48" s="1125"/>
      <c r="AS48" s="1126"/>
      <c r="AT48" s="131"/>
      <c r="AU48" s="178"/>
    </row>
    <row r="49" spans="1:51" s="161" customFormat="1" ht="6.6" customHeight="1" thickBot="1" x14ac:dyDescent="0.3">
      <c r="A49" s="155"/>
      <c r="B49" s="156"/>
      <c r="C49" s="156"/>
      <c r="D49" s="156"/>
      <c r="E49" s="156"/>
      <c r="F49" s="156"/>
      <c r="G49" s="156"/>
      <c r="H49" s="156"/>
      <c r="I49" s="156"/>
      <c r="J49" s="156"/>
      <c r="K49" s="156"/>
      <c r="L49" s="156"/>
      <c r="M49" s="156"/>
      <c r="N49" s="157"/>
      <c r="O49" s="158"/>
      <c r="P49" s="158"/>
      <c r="Q49" s="158"/>
      <c r="R49" s="158"/>
      <c r="S49" s="158"/>
      <c r="T49" s="158"/>
      <c r="U49" s="158"/>
      <c r="V49" s="158"/>
      <c r="W49" s="158"/>
      <c r="X49" s="158"/>
      <c r="Y49" s="158"/>
      <c r="Z49" s="158"/>
      <c r="AA49" s="158"/>
      <c r="AB49" s="158"/>
      <c r="AC49" s="158"/>
      <c r="AD49" s="158"/>
      <c r="AE49" s="159"/>
      <c r="AF49" s="159"/>
      <c r="AG49" s="159"/>
      <c r="AH49" s="159"/>
      <c r="AI49" s="160"/>
      <c r="AJ49" s="159"/>
      <c r="AK49" s="159"/>
      <c r="AL49" s="178"/>
      <c r="AM49" s="1124"/>
      <c r="AN49" s="1125"/>
      <c r="AO49" s="1125"/>
      <c r="AP49" s="1125"/>
      <c r="AQ49" s="1125"/>
      <c r="AR49" s="1125"/>
      <c r="AS49" s="1126"/>
      <c r="AT49" s="131"/>
      <c r="AU49" s="178"/>
      <c r="AV49" s="9"/>
      <c r="AW49" s="9"/>
      <c r="AX49" s="9"/>
      <c r="AY49" s="9"/>
    </row>
    <row r="50" spans="1:51" s="164" customFormat="1" ht="11.45" customHeight="1" x14ac:dyDescent="0.2">
      <c r="A50" s="1144" t="s">
        <v>153</v>
      </c>
      <c r="B50" s="953"/>
      <c r="C50" s="953"/>
      <c r="D50" s="953"/>
      <c r="E50" s="953"/>
      <c r="F50" s="953"/>
      <c r="G50" s="953"/>
      <c r="H50" s="953"/>
      <c r="I50" s="953"/>
      <c r="J50" s="953"/>
      <c r="K50" s="953"/>
      <c r="L50" s="953"/>
      <c r="M50" s="953"/>
      <c r="N50" s="953"/>
      <c r="O50" s="953"/>
      <c r="P50" s="953"/>
      <c r="Q50" s="953"/>
      <c r="R50" s="953"/>
      <c r="S50" s="952" t="s">
        <v>154</v>
      </c>
      <c r="T50" s="953"/>
      <c r="U50" s="953"/>
      <c r="V50" s="953"/>
      <c r="W50" s="953"/>
      <c r="X50" s="953"/>
      <c r="Y50" s="953"/>
      <c r="Z50" s="953"/>
      <c r="AA50" s="953"/>
      <c r="AB50" s="953"/>
      <c r="AC50" s="953"/>
      <c r="AD50" s="953"/>
      <c r="AE50" s="1052" t="s">
        <v>85</v>
      </c>
      <c r="AF50" s="1053"/>
      <c r="AG50" s="1053"/>
      <c r="AH50" s="1053"/>
      <c r="AI50" s="1054"/>
      <c r="AJ50" s="162"/>
      <c r="AK50" s="162"/>
      <c r="AL50" s="163"/>
      <c r="AM50" s="1124"/>
      <c r="AN50" s="1125"/>
      <c r="AO50" s="1125"/>
      <c r="AP50" s="1125"/>
      <c r="AQ50" s="1125"/>
      <c r="AR50" s="1125"/>
      <c r="AS50" s="1126"/>
      <c r="AT50" s="131"/>
    </row>
    <row r="51" spans="1:51" s="164" customFormat="1" ht="6.95" customHeight="1" x14ac:dyDescent="0.2">
      <c r="A51" s="963"/>
      <c r="B51" s="964"/>
      <c r="C51" s="964"/>
      <c r="D51" s="964"/>
      <c r="E51" s="964"/>
      <c r="F51" s="964"/>
      <c r="G51" s="964"/>
      <c r="H51" s="964"/>
      <c r="I51" s="964"/>
      <c r="J51" s="964"/>
      <c r="K51" s="964"/>
      <c r="L51" s="964"/>
      <c r="M51" s="964"/>
      <c r="N51" s="964"/>
      <c r="O51" s="964"/>
      <c r="P51" s="964"/>
      <c r="Q51" s="964"/>
      <c r="R51" s="964"/>
      <c r="S51" s="958" t="s">
        <v>82</v>
      </c>
      <c r="T51" s="959"/>
      <c r="U51" s="959" t="s">
        <v>82</v>
      </c>
      <c r="V51" s="959"/>
      <c r="W51" s="959" t="s">
        <v>82</v>
      </c>
      <c r="X51" s="959"/>
      <c r="Y51" s="959"/>
      <c r="Z51" s="959" t="s">
        <v>82</v>
      </c>
      <c r="AA51" s="959"/>
      <c r="AB51" s="959" t="s">
        <v>83</v>
      </c>
      <c r="AC51" s="959"/>
      <c r="AD51" s="959"/>
      <c r="AE51" s="1055"/>
      <c r="AF51" s="1056"/>
      <c r="AG51" s="1056"/>
      <c r="AH51" s="1056"/>
      <c r="AI51" s="1057"/>
      <c r="AJ51" s="162"/>
      <c r="AK51" s="162"/>
      <c r="AL51" s="163"/>
      <c r="AM51" s="1124"/>
      <c r="AN51" s="1125"/>
      <c r="AO51" s="1125"/>
      <c r="AP51" s="1125"/>
      <c r="AQ51" s="1125"/>
      <c r="AR51" s="1125"/>
      <c r="AS51" s="1126"/>
      <c r="AT51" s="131"/>
    </row>
    <row r="52" spans="1:51" s="27" customFormat="1" ht="18.600000000000001" customHeight="1" x14ac:dyDescent="0.25">
      <c r="A52" s="965"/>
      <c r="B52" s="964"/>
      <c r="C52" s="964"/>
      <c r="D52" s="964"/>
      <c r="E52" s="964"/>
      <c r="F52" s="964"/>
      <c r="G52" s="964"/>
      <c r="H52" s="964"/>
      <c r="I52" s="964"/>
      <c r="J52" s="964"/>
      <c r="K52" s="964"/>
      <c r="L52" s="964"/>
      <c r="M52" s="964"/>
      <c r="N52" s="964"/>
      <c r="O52" s="964"/>
      <c r="P52" s="964"/>
      <c r="Q52" s="964"/>
      <c r="R52" s="966"/>
      <c r="S52" s="1143"/>
      <c r="T52" s="970"/>
      <c r="U52" s="970"/>
      <c r="V52" s="970"/>
      <c r="W52" s="970"/>
      <c r="X52" s="970"/>
      <c r="Y52" s="970"/>
      <c r="Z52" s="970"/>
      <c r="AA52" s="970"/>
      <c r="AB52" s="970"/>
      <c r="AC52" s="970"/>
      <c r="AD52" s="971"/>
      <c r="AE52" s="972"/>
      <c r="AF52" s="973"/>
      <c r="AG52" s="973"/>
      <c r="AH52" s="973"/>
      <c r="AI52" s="974"/>
      <c r="AJ52" s="165"/>
      <c r="AK52" s="165"/>
      <c r="AL52" s="479"/>
      <c r="AM52" s="1124"/>
      <c r="AN52" s="1125"/>
      <c r="AO52" s="1125"/>
      <c r="AP52" s="1125"/>
      <c r="AQ52" s="1125"/>
      <c r="AR52" s="1125"/>
      <c r="AS52" s="1126"/>
      <c r="AT52" s="131"/>
      <c r="AU52" s="29"/>
      <c r="AV52" s="29"/>
      <c r="AW52" s="29"/>
      <c r="AX52" s="29"/>
      <c r="AY52" s="29"/>
    </row>
    <row r="53" spans="1:51" s="27" customFormat="1" ht="20.100000000000001" customHeight="1" thickBot="1" x14ac:dyDescent="0.3">
      <c r="A53" s="967"/>
      <c r="B53" s="968"/>
      <c r="C53" s="968"/>
      <c r="D53" s="968"/>
      <c r="E53" s="968"/>
      <c r="F53" s="968"/>
      <c r="G53" s="968"/>
      <c r="H53" s="968"/>
      <c r="I53" s="968"/>
      <c r="J53" s="968"/>
      <c r="K53" s="968"/>
      <c r="L53" s="968"/>
      <c r="M53" s="968"/>
      <c r="N53" s="968"/>
      <c r="O53" s="968"/>
      <c r="P53" s="968"/>
      <c r="Q53" s="968"/>
      <c r="R53" s="969"/>
      <c r="S53" s="1133"/>
      <c r="T53" s="1134"/>
      <c r="U53" s="1134"/>
      <c r="V53" s="1134"/>
      <c r="W53" s="1134"/>
      <c r="X53" s="1134"/>
      <c r="Y53" s="1134"/>
      <c r="Z53" s="1134"/>
      <c r="AA53" s="1134"/>
      <c r="AB53" s="1134"/>
      <c r="AC53" s="1134"/>
      <c r="AD53" s="1135"/>
      <c r="AE53" s="960"/>
      <c r="AF53" s="961"/>
      <c r="AG53" s="961"/>
      <c r="AH53" s="961"/>
      <c r="AI53" s="962"/>
      <c r="AJ53" s="165"/>
      <c r="AK53" s="165"/>
      <c r="AL53" s="479"/>
      <c r="AM53" s="1127"/>
      <c r="AN53" s="1128"/>
      <c r="AO53" s="1128"/>
      <c r="AP53" s="1128"/>
      <c r="AQ53" s="1128"/>
      <c r="AR53" s="1128"/>
      <c r="AS53" s="1129"/>
      <c r="AT53" s="131"/>
      <c r="AU53" s="29"/>
      <c r="AV53" s="29"/>
      <c r="AW53" s="29"/>
      <c r="AX53" s="29"/>
      <c r="AY53" s="29"/>
    </row>
    <row r="54" spans="1:51" s="4" customFormat="1" ht="9.6" customHeight="1" x14ac:dyDescent="0.25">
      <c r="A54" s="954" t="s">
        <v>155</v>
      </c>
      <c r="B54" s="955"/>
      <c r="C54" s="955"/>
      <c r="D54" s="955"/>
      <c r="E54" s="955"/>
      <c r="F54" s="955"/>
      <c r="G54" s="955"/>
      <c r="H54" s="955"/>
      <c r="I54" s="955"/>
      <c r="J54" s="955"/>
      <c r="K54" s="955"/>
      <c r="L54" s="955"/>
      <c r="M54" s="955"/>
      <c r="N54" s="955"/>
      <c r="O54" s="955"/>
      <c r="P54" s="955"/>
      <c r="Q54" s="955"/>
      <c r="R54" s="955"/>
      <c r="S54" s="955"/>
      <c r="T54" s="955"/>
      <c r="U54" s="955"/>
      <c r="V54" s="955"/>
      <c r="W54" s="955"/>
      <c r="X54" s="955"/>
      <c r="Y54" s="955"/>
      <c r="Z54" s="955"/>
      <c r="AA54" s="955"/>
      <c r="AB54" s="955"/>
      <c r="AC54" s="955"/>
      <c r="AD54" s="955"/>
      <c r="AE54" s="955"/>
      <c r="AF54" s="955"/>
      <c r="AG54" s="955"/>
      <c r="AH54" s="955"/>
      <c r="AI54" s="955"/>
      <c r="AJ54" s="472"/>
      <c r="AK54" s="472"/>
      <c r="AL54" s="5"/>
      <c r="AM54" s="332"/>
      <c r="AN54" s="332"/>
      <c r="AO54" s="332"/>
      <c r="AP54" s="332"/>
      <c r="AQ54" s="332"/>
      <c r="AR54" s="332"/>
      <c r="AS54" s="332"/>
      <c r="AT54" s="5"/>
      <c r="AU54" s="9"/>
      <c r="AV54" s="9"/>
      <c r="AW54" s="9"/>
      <c r="AX54" s="9"/>
      <c r="AY54" s="9"/>
    </row>
    <row r="55" spans="1:51" s="4" customFormat="1" ht="12" customHeight="1" x14ac:dyDescent="0.25">
      <c r="A55" s="956"/>
      <c r="B55" s="956"/>
      <c r="C55" s="956"/>
      <c r="D55" s="956"/>
      <c r="E55" s="956"/>
      <c r="F55" s="956"/>
      <c r="G55" s="956"/>
      <c r="H55" s="956"/>
      <c r="I55" s="956"/>
      <c r="J55" s="956"/>
      <c r="K55" s="956"/>
      <c r="L55" s="956"/>
      <c r="M55" s="956"/>
      <c r="N55" s="956"/>
      <c r="O55" s="956"/>
      <c r="P55" s="956"/>
      <c r="Q55" s="956"/>
      <c r="R55" s="956"/>
      <c r="S55" s="956"/>
      <c r="T55" s="956"/>
      <c r="U55" s="956"/>
      <c r="V55" s="956"/>
      <c r="W55" s="956"/>
      <c r="X55" s="956"/>
      <c r="Y55" s="956"/>
      <c r="Z55" s="956"/>
      <c r="AA55" s="956"/>
      <c r="AB55" s="956"/>
      <c r="AC55" s="956"/>
      <c r="AD55" s="956"/>
      <c r="AE55" s="956"/>
      <c r="AF55" s="956"/>
      <c r="AG55" s="956"/>
      <c r="AH55" s="956"/>
      <c r="AI55" s="956"/>
      <c r="AJ55" s="472"/>
      <c r="AK55" s="472"/>
      <c r="AL55" s="5"/>
      <c r="AM55" s="333" t="s">
        <v>156</v>
      </c>
      <c r="AN55" s="332"/>
      <c r="AO55" s="332"/>
      <c r="AP55" s="332"/>
      <c r="AQ55" s="332"/>
      <c r="AR55" s="332"/>
      <c r="AS55" s="332"/>
      <c r="AT55" s="5"/>
      <c r="AU55" s="9"/>
      <c r="AV55" s="9"/>
      <c r="AW55" s="9"/>
      <c r="AX55" s="9"/>
      <c r="AY55" s="9"/>
    </row>
    <row r="56" spans="1:51" s="4" customFormat="1" ht="7.5" customHeight="1" x14ac:dyDescent="0.25">
      <c r="A56" s="957"/>
      <c r="B56" s="957"/>
      <c r="C56" s="957"/>
      <c r="D56" s="957"/>
      <c r="E56" s="957"/>
      <c r="F56" s="957"/>
      <c r="G56" s="957"/>
      <c r="H56" s="957"/>
      <c r="I56" s="957"/>
      <c r="J56" s="957"/>
      <c r="K56" s="957"/>
      <c r="L56" s="957"/>
      <c r="M56" s="957"/>
      <c r="N56" s="957"/>
      <c r="O56" s="957"/>
      <c r="P56" s="957"/>
      <c r="Q56" s="957"/>
      <c r="R56" s="957"/>
      <c r="S56" s="957"/>
      <c r="T56" s="957"/>
      <c r="U56" s="957"/>
      <c r="V56" s="957"/>
      <c r="W56" s="957"/>
      <c r="X56" s="957"/>
      <c r="Y56" s="957"/>
      <c r="Z56" s="957"/>
      <c r="AA56" s="957"/>
      <c r="AB56" s="957"/>
      <c r="AC56" s="957"/>
      <c r="AD56" s="957"/>
      <c r="AE56" s="957"/>
      <c r="AF56" s="957"/>
      <c r="AG56" s="957"/>
      <c r="AH56" s="957"/>
      <c r="AI56" s="957"/>
      <c r="AJ56" s="472"/>
      <c r="AK56" s="472"/>
      <c r="AL56" s="5"/>
      <c r="AM56" s="335"/>
      <c r="AN56" s="332"/>
      <c r="AO56" s="332"/>
      <c r="AP56" s="332"/>
      <c r="AQ56" s="332"/>
      <c r="AR56" s="332"/>
      <c r="AS56" s="332"/>
      <c r="AT56" s="5"/>
      <c r="AU56" s="9"/>
      <c r="AV56" s="9"/>
      <c r="AW56" s="9"/>
      <c r="AX56" s="9"/>
      <c r="AY56" s="9"/>
    </row>
    <row r="57" spans="1:51" s="167" customFormat="1" ht="15" customHeight="1" x14ac:dyDescent="0.2">
      <c r="A57" s="1043" t="s">
        <v>157</v>
      </c>
      <c r="B57" s="1044"/>
      <c r="C57" s="1044"/>
      <c r="D57" s="1044"/>
      <c r="E57" s="1044"/>
      <c r="F57" s="1044"/>
      <c r="G57" s="1044"/>
      <c r="H57" s="1044"/>
      <c r="I57" s="1044"/>
      <c r="J57" s="1044"/>
      <c r="K57" s="1044"/>
      <c r="L57" s="1044"/>
      <c r="M57" s="1044"/>
      <c r="N57" s="1044"/>
      <c r="O57" s="1044"/>
      <c r="P57" s="1044"/>
      <c r="Q57" s="1044"/>
      <c r="R57" s="1044"/>
      <c r="S57" s="1044"/>
      <c r="T57" s="1044"/>
      <c r="U57" s="1044"/>
      <c r="V57" s="1044"/>
      <c r="W57" s="1044"/>
      <c r="X57" s="1044"/>
      <c r="Y57" s="1044"/>
      <c r="Z57" s="1044"/>
      <c r="AA57" s="1044"/>
      <c r="AB57" s="1044"/>
      <c r="AC57" s="1044"/>
      <c r="AD57" s="1044"/>
      <c r="AE57" s="1044"/>
      <c r="AF57" s="1044"/>
      <c r="AG57" s="1044"/>
      <c r="AH57" s="1044"/>
      <c r="AI57" s="1045"/>
      <c r="AJ57" s="166"/>
      <c r="AK57" s="166"/>
      <c r="AM57" s="334"/>
      <c r="AN57" s="334"/>
      <c r="AO57" s="334"/>
      <c r="AP57" s="334"/>
      <c r="AQ57" s="334"/>
      <c r="AR57" s="334"/>
      <c r="AS57" s="334"/>
      <c r="AU57" s="168"/>
      <c r="AV57" s="168"/>
      <c r="AW57" s="168"/>
      <c r="AX57" s="168"/>
      <c r="AY57" s="168"/>
    </row>
    <row r="58" spans="1:51" s="4" customFormat="1" ht="5.45" customHeight="1" x14ac:dyDescent="0.25">
      <c r="A58" s="502"/>
      <c r="B58" s="503"/>
      <c r="C58" s="503"/>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4"/>
      <c r="AJ58" s="493"/>
      <c r="AK58" s="493"/>
      <c r="AL58" s="493"/>
      <c r="AM58" s="335"/>
      <c r="AN58" s="505"/>
      <c r="AO58" s="505"/>
      <c r="AP58" s="505"/>
      <c r="AQ58" s="505"/>
      <c r="AR58" s="505"/>
      <c r="AS58" s="505"/>
      <c r="AT58" s="506"/>
      <c r="AU58" s="506"/>
      <c r="AV58" s="9"/>
      <c r="AW58" s="9"/>
      <c r="AX58" s="9"/>
      <c r="AY58" s="9"/>
    </row>
    <row r="59" spans="1:51" ht="20.100000000000001" customHeight="1" x14ac:dyDescent="0.3">
      <c r="A59" s="502"/>
      <c r="B59" s="493"/>
      <c r="C59" s="493"/>
      <c r="D59" s="493"/>
      <c r="E59" s="507" t="s">
        <v>74</v>
      </c>
      <c r="F59" s="508"/>
      <c r="G59" s="947"/>
      <c r="H59" s="948"/>
      <c r="I59" s="948"/>
      <c r="J59" s="949"/>
      <c r="K59" s="493"/>
      <c r="L59" s="493"/>
      <c r="M59" s="493"/>
      <c r="N59" s="493"/>
      <c r="O59" s="508" t="s">
        <v>75</v>
      </c>
      <c r="P59" s="1016"/>
      <c r="Q59" s="1017"/>
      <c r="R59" s="1017"/>
      <c r="S59" s="1018"/>
      <c r="T59" s="493"/>
      <c r="U59" s="493"/>
      <c r="V59" s="493"/>
      <c r="W59" s="493"/>
      <c r="X59" s="493"/>
      <c r="Y59" s="169"/>
      <c r="Z59" s="508" t="s">
        <v>158</v>
      </c>
      <c r="AA59" s="170" t="s">
        <v>159</v>
      </c>
      <c r="AB59" s="1019"/>
      <c r="AC59" s="1020"/>
      <c r="AD59" s="1020"/>
      <c r="AE59" s="1020"/>
      <c r="AF59" s="1021"/>
      <c r="AG59" s="493"/>
      <c r="AH59" s="493"/>
      <c r="AI59" s="509"/>
      <c r="AJ59" s="494"/>
      <c r="AK59" s="494"/>
      <c r="AL59" s="494"/>
      <c r="AM59" s="335"/>
      <c r="AN59" s="505"/>
      <c r="AO59" s="505"/>
      <c r="AP59" s="505"/>
      <c r="AQ59" s="505"/>
      <c r="AR59" s="505"/>
      <c r="AS59" s="505"/>
      <c r="AT59" s="506"/>
      <c r="AU59" s="506"/>
    </row>
    <row r="60" spans="1:51" ht="3.6" customHeight="1" x14ac:dyDescent="0.25">
      <c r="A60" s="510"/>
      <c r="B60" s="511"/>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2"/>
      <c r="AJ60" s="494"/>
      <c r="AK60" s="494"/>
      <c r="AL60" s="494"/>
      <c r="AM60" s="332"/>
      <c r="AN60" s="332"/>
      <c r="AO60" s="332"/>
      <c r="AP60" s="332"/>
      <c r="AQ60" s="332"/>
      <c r="AR60" s="332"/>
      <c r="AS60" s="332"/>
      <c r="AU60" s="5"/>
      <c r="AV60" s="5"/>
      <c r="AW60" s="5"/>
      <c r="AX60" s="5"/>
      <c r="AY60" s="5"/>
    </row>
    <row r="61" spans="1:51" x14ac:dyDescent="0.25">
      <c r="A61" s="494"/>
      <c r="B61" s="494"/>
      <c r="C61" s="494"/>
      <c r="D61" s="494"/>
      <c r="E61" s="494"/>
      <c r="F61" s="494"/>
      <c r="G61" s="494"/>
      <c r="H61" s="494"/>
      <c r="I61" s="494"/>
      <c r="J61" s="494"/>
      <c r="K61" s="494"/>
      <c r="L61" s="494"/>
      <c r="M61" s="494"/>
      <c r="N61" s="494"/>
      <c r="O61" s="494"/>
      <c r="P61" s="494"/>
      <c r="Q61" s="494"/>
      <c r="R61" s="494"/>
      <c r="S61" s="494"/>
      <c r="T61" s="494"/>
      <c r="U61" s="494"/>
      <c r="V61" s="494"/>
      <c r="W61" s="494"/>
      <c r="X61" s="494"/>
      <c r="Y61" s="494"/>
      <c r="Z61" s="494"/>
      <c r="AA61" s="494"/>
      <c r="AB61" s="494"/>
      <c r="AC61" s="494"/>
      <c r="AD61" s="494"/>
      <c r="AE61" s="494"/>
      <c r="AF61" s="494"/>
      <c r="AG61" s="494"/>
      <c r="AH61" s="494"/>
      <c r="AI61" s="494"/>
      <c r="AJ61" s="494"/>
      <c r="AK61" s="494"/>
      <c r="AL61" s="494"/>
      <c r="AM61" s="332"/>
      <c r="AN61" s="332"/>
      <c r="AO61" s="332"/>
      <c r="AP61" s="332"/>
      <c r="AQ61" s="332"/>
      <c r="AR61" s="332"/>
      <c r="AS61" s="332"/>
    </row>
  </sheetData>
  <sheetProtection algorithmName="SHA-512" hashValue="vHvp5v74hJR6mS5erWEc31b5b0daIZWUUDR8WTSNMyxjLn/YZsLx5DDnwHN9wm1kJ0M7Rxg7KHVqeyaUt5tMbg==" saltValue="a7uhuzggyu1T1zYQ18TV/g==" spinCount="100000" sheet="1" objects="1" scenarios="1"/>
  <mergeCells count="83">
    <mergeCell ref="Q10:V10"/>
    <mergeCell ref="F5:U6"/>
    <mergeCell ref="AA7:AD8"/>
    <mergeCell ref="AA9:AF11"/>
    <mergeCell ref="F7:Z8"/>
    <mergeCell ref="Y9:Z10"/>
    <mergeCell ref="AE5:AI6"/>
    <mergeCell ref="AE7:AI8"/>
    <mergeCell ref="H9:M10"/>
    <mergeCell ref="AM38:AS45"/>
    <mergeCell ref="AM47:AS53"/>
    <mergeCell ref="AM3:AS12"/>
    <mergeCell ref="S53:T53"/>
    <mergeCell ref="U53:V53"/>
    <mergeCell ref="W53:Y53"/>
    <mergeCell ref="Z53:AA53"/>
    <mergeCell ref="AB53:AD53"/>
    <mergeCell ref="A44:AI44"/>
    <mergeCell ref="A45:AI45"/>
    <mergeCell ref="S52:T52"/>
    <mergeCell ref="U52:V52"/>
    <mergeCell ref="A50:R50"/>
    <mergeCell ref="W52:Y52"/>
    <mergeCell ref="Z52:AA52"/>
    <mergeCell ref="N48:P48"/>
    <mergeCell ref="A7:E8"/>
    <mergeCell ref="A5:E6"/>
    <mergeCell ref="A14:I14"/>
    <mergeCell ref="AA5:AD6"/>
    <mergeCell ref="AM24:AS28"/>
    <mergeCell ref="W6:Z6"/>
    <mergeCell ref="AM13:AS14"/>
    <mergeCell ref="AE14:AI14"/>
    <mergeCell ref="A16:AI16"/>
    <mergeCell ref="AG10:AH10"/>
    <mergeCell ref="A12:AI12"/>
    <mergeCell ref="A13:AI13"/>
    <mergeCell ref="Z23:AD24"/>
    <mergeCell ref="AB26:AC26"/>
    <mergeCell ref="AE25:AI27"/>
    <mergeCell ref="AE28:AI30"/>
    <mergeCell ref="AM29:AS30"/>
    <mergeCell ref="AM33:AS35"/>
    <mergeCell ref="AD1:AH1"/>
    <mergeCell ref="P59:S59"/>
    <mergeCell ref="AB59:AF59"/>
    <mergeCell ref="AE31:AI31"/>
    <mergeCell ref="A47:AI47"/>
    <mergeCell ref="AA20:AB20"/>
    <mergeCell ref="AE17:AI18"/>
    <mergeCell ref="AE21:AI22"/>
    <mergeCell ref="AE19:AI20"/>
    <mergeCell ref="AE23:AI24"/>
    <mergeCell ref="A57:AI57"/>
    <mergeCell ref="AE36:AI36"/>
    <mergeCell ref="A38:AI38"/>
    <mergeCell ref="AE50:AI51"/>
    <mergeCell ref="AE32:AI32"/>
    <mergeCell ref="AA18:AC18"/>
    <mergeCell ref="I26:K26"/>
    <mergeCell ref="V26:X26"/>
    <mergeCell ref="H42:J42"/>
    <mergeCell ref="AD42:AH42"/>
    <mergeCell ref="L26:U26"/>
    <mergeCell ref="V29:W29"/>
    <mergeCell ref="A40:AI40"/>
    <mergeCell ref="AA29:AC29"/>
    <mergeCell ref="AE35:AI35"/>
    <mergeCell ref="AE33:AI33"/>
    <mergeCell ref="AE34:AI34"/>
    <mergeCell ref="G59:J59"/>
    <mergeCell ref="A48:C48"/>
    <mergeCell ref="S50:AD50"/>
    <mergeCell ref="A54:AI56"/>
    <mergeCell ref="S51:T51"/>
    <mergeCell ref="U51:V51"/>
    <mergeCell ref="W51:Y51"/>
    <mergeCell ref="Z51:AA51"/>
    <mergeCell ref="AB51:AD51"/>
    <mergeCell ref="AE53:AI53"/>
    <mergeCell ref="A51:R53"/>
    <mergeCell ref="AB52:AD52"/>
    <mergeCell ref="AE52:AI52"/>
  </mergeCells>
  <printOptions horizontalCentered="1"/>
  <pageMargins left="0.2" right="0.2" top="0.25" bottom="0.5" header="0.3" footer="0.3"/>
  <pageSetup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107"/>
  <sheetViews>
    <sheetView workbookViewId="0">
      <selection activeCell="AB21" sqref="AB21"/>
    </sheetView>
  </sheetViews>
  <sheetFormatPr defaultRowHeight="15" x14ac:dyDescent="0.25"/>
  <cols>
    <col min="30" max="30" width="27.85546875" bestFit="1" customWidth="1"/>
    <col min="31" max="31" width="43.7109375" bestFit="1" customWidth="1"/>
    <col min="32" max="32" width="13" customWidth="1"/>
    <col min="33" max="33" width="11.42578125" customWidth="1"/>
    <col min="34" max="34" width="8.28515625" customWidth="1"/>
    <col min="35" max="35" width="9.140625" customWidth="1"/>
    <col min="36" max="36" width="12" customWidth="1"/>
    <col min="37" max="37" width="20.42578125" customWidth="1"/>
  </cols>
  <sheetData>
    <row r="1" spans="1:37" ht="23.25" x14ac:dyDescent="0.35">
      <c r="A1" s="428" t="s">
        <v>160</v>
      </c>
      <c r="B1" s="429"/>
      <c r="C1" s="429"/>
      <c r="D1" s="429"/>
      <c r="E1" s="429"/>
      <c r="F1" s="429"/>
      <c r="G1" s="429"/>
      <c r="H1" s="429"/>
      <c r="I1" s="429"/>
      <c r="J1" s="429"/>
      <c r="K1" s="429"/>
      <c r="L1" s="429"/>
      <c r="M1" s="429"/>
      <c r="N1" s="429"/>
      <c r="O1" s="429"/>
      <c r="P1" s="429"/>
      <c r="Q1" s="429"/>
      <c r="R1" s="430"/>
    </row>
    <row r="2" spans="1:37" x14ac:dyDescent="0.25">
      <c r="A2" s="431" t="s">
        <v>161</v>
      </c>
      <c r="B2" s="314"/>
      <c r="C2" s="314"/>
      <c r="D2" s="314"/>
      <c r="E2" s="314"/>
      <c r="F2" s="314"/>
      <c r="G2" s="314"/>
      <c r="H2" s="314"/>
      <c r="I2" s="314"/>
      <c r="J2" s="314"/>
      <c r="K2" s="314"/>
      <c r="L2" s="314"/>
      <c r="M2" s="314"/>
      <c r="N2" s="314"/>
      <c r="O2" s="314"/>
      <c r="P2" s="314"/>
      <c r="Q2" s="314"/>
      <c r="R2" s="432"/>
    </row>
    <row r="3" spans="1:37" x14ac:dyDescent="0.25">
      <c r="A3" s="433"/>
      <c r="B3" s="314"/>
      <c r="C3" s="314"/>
      <c r="D3" s="314"/>
      <c r="E3" s="314"/>
      <c r="F3" s="314"/>
      <c r="G3" s="314"/>
      <c r="H3" s="314"/>
      <c r="I3" s="314"/>
      <c r="J3" s="314"/>
      <c r="K3" s="314"/>
      <c r="L3" s="314"/>
      <c r="M3" s="314"/>
      <c r="N3" s="314"/>
      <c r="O3" s="314"/>
      <c r="P3" s="314"/>
      <c r="Q3" s="314"/>
      <c r="R3" s="432"/>
    </row>
    <row r="4" spans="1:37" x14ac:dyDescent="0.25">
      <c r="A4" s="433"/>
      <c r="B4" s="314"/>
      <c r="C4" s="314"/>
      <c r="D4" s="314"/>
      <c r="E4" s="314"/>
      <c r="F4" s="314"/>
      <c r="G4" s="314"/>
      <c r="H4" s="314"/>
      <c r="I4" s="314"/>
      <c r="J4" s="314"/>
      <c r="K4" s="314"/>
      <c r="L4" s="314"/>
      <c r="M4" s="314"/>
      <c r="N4" s="314"/>
      <c r="O4" s="314"/>
      <c r="P4" s="314"/>
      <c r="Q4" s="314"/>
      <c r="R4" s="432"/>
      <c r="AD4" s="514" t="s">
        <v>1</v>
      </c>
    </row>
    <row r="5" spans="1:37" x14ac:dyDescent="0.25">
      <c r="A5" s="433"/>
      <c r="B5" s="314"/>
      <c r="C5" s="314"/>
      <c r="D5" s="314"/>
      <c r="E5" s="314"/>
      <c r="F5" s="314"/>
      <c r="G5" s="314"/>
      <c r="H5" s="314"/>
      <c r="I5" s="314"/>
      <c r="J5" s="314"/>
      <c r="K5" s="314"/>
      <c r="L5" s="314"/>
      <c r="M5" s="314"/>
      <c r="N5" s="314"/>
      <c r="O5" s="314"/>
      <c r="P5" s="314"/>
      <c r="Q5" s="314"/>
      <c r="R5" s="432"/>
    </row>
    <row r="6" spans="1:37" x14ac:dyDescent="0.25">
      <c r="A6" s="433"/>
      <c r="B6" s="314"/>
      <c r="C6" s="314"/>
      <c r="D6" s="314"/>
      <c r="E6" s="314"/>
      <c r="F6" s="314"/>
      <c r="G6" s="314"/>
      <c r="H6" s="314"/>
      <c r="I6" s="314"/>
      <c r="J6" s="314"/>
      <c r="K6" s="314"/>
      <c r="L6" s="314"/>
      <c r="M6" s="314"/>
      <c r="N6" s="314"/>
      <c r="O6" s="314"/>
      <c r="P6" s="314"/>
      <c r="Q6" s="314"/>
      <c r="R6" s="432"/>
      <c r="AD6" t="s">
        <v>162</v>
      </c>
      <c r="AE6" t="s">
        <v>163</v>
      </c>
      <c r="AF6" t="s">
        <v>164</v>
      </c>
      <c r="AG6" t="s">
        <v>58</v>
      </c>
      <c r="AH6" t="s">
        <v>59</v>
      </c>
      <c r="AI6" t="s">
        <v>60</v>
      </c>
      <c r="AJ6" t="s">
        <v>165</v>
      </c>
      <c r="AK6" t="s">
        <v>166</v>
      </c>
    </row>
    <row r="7" spans="1:37" x14ac:dyDescent="0.25">
      <c r="A7" s="433"/>
      <c r="B7" s="314"/>
      <c r="C7" s="314"/>
      <c r="D7" s="314"/>
      <c r="E7" s="314"/>
      <c r="F7" s="314"/>
      <c r="G7" s="314"/>
      <c r="H7" s="314"/>
      <c r="I7" s="314"/>
      <c r="J7" s="314"/>
      <c r="K7" s="314"/>
      <c r="L7" s="314"/>
      <c r="M7" s="314"/>
      <c r="N7" s="314"/>
      <c r="O7" s="314"/>
      <c r="P7" s="314"/>
      <c r="Q7" s="314"/>
      <c r="R7" s="432"/>
      <c r="AD7" t="s">
        <v>167</v>
      </c>
      <c r="AE7" t="s">
        <v>168</v>
      </c>
      <c r="AF7" s="517">
        <v>68</v>
      </c>
      <c r="AG7" s="517">
        <v>16</v>
      </c>
      <c r="AH7" s="517">
        <v>19</v>
      </c>
      <c r="AI7" s="517">
        <v>28</v>
      </c>
      <c r="AJ7" s="517">
        <v>5</v>
      </c>
      <c r="AK7" s="518">
        <v>51</v>
      </c>
    </row>
    <row r="8" spans="1:37" x14ac:dyDescent="0.25">
      <c r="A8" s="433"/>
      <c r="B8" s="314"/>
      <c r="C8" s="314"/>
      <c r="D8" s="314"/>
      <c r="E8" s="314"/>
      <c r="F8" s="314"/>
      <c r="G8" s="314"/>
      <c r="H8" s="314"/>
      <c r="I8" s="314"/>
      <c r="J8" s="314"/>
      <c r="K8" s="314"/>
      <c r="L8" s="314"/>
      <c r="M8" s="314"/>
      <c r="N8" s="314"/>
      <c r="O8" s="314"/>
      <c r="P8" s="314"/>
      <c r="Q8" s="314"/>
      <c r="R8" s="432"/>
      <c r="AD8" t="s">
        <v>169</v>
      </c>
      <c r="AE8" t="s">
        <v>170</v>
      </c>
      <c r="AF8" s="517">
        <v>86</v>
      </c>
      <c r="AG8" s="517">
        <v>22</v>
      </c>
      <c r="AH8" s="517">
        <v>23</v>
      </c>
      <c r="AI8" s="517">
        <v>36</v>
      </c>
      <c r="AJ8" s="517">
        <v>5</v>
      </c>
      <c r="AK8" s="518">
        <v>64.5</v>
      </c>
    </row>
    <row r="9" spans="1:37" x14ac:dyDescent="0.25">
      <c r="A9" s="433"/>
      <c r="B9" s="314"/>
      <c r="C9" s="314"/>
      <c r="D9" s="314"/>
      <c r="E9" s="314"/>
      <c r="F9" s="314"/>
      <c r="G9" s="314"/>
      <c r="H9" s="314"/>
      <c r="I9" s="314"/>
      <c r="J9" s="314"/>
      <c r="K9" s="314"/>
      <c r="L9" s="314"/>
      <c r="M9" s="314"/>
      <c r="N9" s="314"/>
      <c r="O9" s="314"/>
      <c r="P9" s="314"/>
      <c r="Q9" s="314"/>
      <c r="R9" s="432"/>
      <c r="AD9" t="s">
        <v>171</v>
      </c>
      <c r="AE9" t="s">
        <v>172</v>
      </c>
      <c r="AF9" s="517">
        <v>86</v>
      </c>
      <c r="AG9" s="517">
        <v>22</v>
      </c>
      <c r="AH9" s="517">
        <v>23</v>
      </c>
      <c r="AI9" s="517">
        <v>36</v>
      </c>
      <c r="AJ9" s="517">
        <v>5</v>
      </c>
      <c r="AK9" s="518">
        <v>64.5</v>
      </c>
    </row>
    <row r="10" spans="1:37" ht="31.5" x14ac:dyDescent="0.5">
      <c r="A10" s="433"/>
      <c r="B10" s="314"/>
      <c r="C10" s="314"/>
      <c r="D10" s="314"/>
      <c r="E10" s="314"/>
      <c r="F10" s="314"/>
      <c r="G10" s="314"/>
      <c r="H10" s="314"/>
      <c r="I10" s="314"/>
      <c r="J10" s="314"/>
      <c r="K10" s="314"/>
      <c r="L10" s="314"/>
      <c r="M10" s="314"/>
      <c r="N10" s="314"/>
      <c r="O10" s="314"/>
      <c r="P10" s="314"/>
      <c r="Q10" s="314"/>
      <c r="R10" s="434" t="s">
        <v>173</v>
      </c>
      <c r="S10" s="1" t="s">
        <v>174</v>
      </c>
      <c r="W10" s="2" t="s">
        <v>173</v>
      </c>
      <c r="AD10" t="s">
        <v>175</v>
      </c>
      <c r="AE10" t="s">
        <v>176</v>
      </c>
      <c r="AF10" s="517">
        <v>80</v>
      </c>
      <c r="AG10" s="517">
        <v>20</v>
      </c>
      <c r="AH10" s="517">
        <v>22</v>
      </c>
      <c r="AI10" s="517">
        <v>33</v>
      </c>
      <c r="AJ10" s="517">
        <v>5</v>
      </c>
      <c r="AK10" s="518">
        <v>60</v>
      </c>
    </row>
    <row r="11" spans="1:37" x14ac:dyDescent="0.25">
      <c r="A11" s="433"/>
      <c r="B11" s="314"/>
      <c r="C11" s="314"/>
      <c r="D11" s="314"/>
      <c r="E11" s="314"/>
      <c r="F11" s="314"/>
      <c r="G11" s="314"/>
      <c r="H11" s="314"/>
      <c r="I11" s="314"/>
      <c r="J11" s="314"/>
      <c r="K11" s="314"/>
      <c r="L11" s="314"/>
      <c r="M11" s="314"/>
      <c r="N11" s="314"/>
      <c r="O11" s="314"/>
      <c r="P11" s="314"/>
      <c r="Q11" s="314"/>
      <c r="R11" s="432"/>
      <c r="AD11" t="s">
        <v>177</v>
      </c>
      <c r="AE11" t="s">
        <v>178</v>
      </c>
      <c r="AF11" s="517">
        <v>92</v>
      </c>
      <c r="AG11" s="517">
        <v>23</v>
      </c>
      <c r="AH11" s="517">
        <v>26</v>
      </c>
      <c r="AI11" s="517">
        <v>38</v>
      </c>
      <c r="AJ11" s="517">
        <v>5</v>
      </c>
      <c r="AK11" s="518">
        <v>69</v>
      </c>
    </row>
    <row r="12" spans="1:37" ht="26.25" x14ac:dyDescent="0.4">
      <c r="A12" s="433"/>
      <c r="B12" s="314"/>
      <c r="C12" s="314"/>
      <c r="D12" s="314"/>
      <c r="E12" s="314"/>
      <c r="F12" s="314"/>
      <c r="G12" s="314"/>
      <c r="H12" s="314"/>
      <c r="I12" s="314"/>
      <c r="J12" s="314"/>
      <c r="K12" s="314"/>
      <c r="L12" s="314"/>
      <c r="M12" s="314"/>
      <c r="N12" s="314"/>
      <c r="O12" s="314"/>
      <c r="P12" s="314"/>
      <c r="Q12" s="314"/>
      <c r="R12" s="432"/>
      <c r="S12" s="3" t="s">
        <v>179</v>
      </c>
      <c r="AD12" t="s">
        <v>180</v>
      </c>
      <c r="AE12" t="s">
        <v>181</v>
      </c>
      <c r="AF12" s="517">
        <v>86</v>
      </c>
      <c r="AG12" s="517">
        <v>22</v>
      </c>
      <c r="AH12" s="517">
        <v>23</v>
      </c>
      <c r="AI12" s="517">
        <v>36</v>
      </c>
      <c r="AJ12" s="517">
        <v>5</v>
      </c>
      <c r="AK12" s="518">
        <v>64.5</v>
      </c>
    </row>
    <row r="13" spans="1:37" x14ac:dyDescent="0.25">
      <c r="A13" s="433"/>
      <c r="B13" s="314"/>
      <c r="C13" s="314"/>
      <c r="D13" s="314"/>
      <c r="E13" s="314"/>
      <c r="F13" s="314"/>
      <c r="G13" s="314"/>
      <c r="H13" s="314"/>
      <c r="I13" s="314"/>
      <c r="J13" s="314"/>
      <c r="K13" s="314"/>
      <c r="L13" s="314"/>
      <c r="M13" s="314"/>
      <c r="N13" s="314"/>
      <c r="O13" s="314"/>
      <c r="P13" s="314"/>
      <c r="Q13" s="314"/>
      <c r="R13" s="432"/>
      <c r="AD13" t="s">
        <v>182</v>
      </c>
      <c r="AE13" t="s">
        <v>183</v>
      </c>
      <c r="AF13" s="517">
        <v>92</v>
      </c>
      <c r="AG13" s="517">
        <v>23</v>
      </c>
      <c r="AH13" s="517">
        <v>26</v>
      </c>
      <c r="AI13" s="517">
        <v>38</v>
      </c>
      <c r="AJ13" s="517">
        <v>5</v>
      </c>
      <c r="AK13" s="518">
        <v>69</v>
      </c>
    </row>
    <row r="14" spans="1:37" x14ac:dyDescent="0.25">
      <c r="A14" s="433"/>
      <c r="B14" s="314"/>
      <c r="C14" s="314"/>
      <c r="D14" s="314"/>
      <c r="E14" s="314"/>
      <c r="F14" s="314"/>
      <c r="G14" s="314"/>
      <c r="H14" s="314"/>
      <c r="I14" s="314"/>
      <c r="J14" s="314"/>
      <c r="K14" s="314"/>
      <c r="L14" s="314"/>
      <c r="M14" s="314"/>
      <c r="N14" s="314"/>
      <c r="O14" s="314"/>
      <c r="P14" s="314"/>
      <c r="Q14" s="314"/>
      <c r="R14" s="432"/>
      <c r="AD14" t="s">
        <v>184</v>
      </c>
      <c r="AE14" t="s">
        <v>184</v>
      </c>
      <c r="AF14" s="517">
        <v>86</v>
      </c>
      <c r="AG14" s="517">
        <v>22</v>
      </c>
      <c r="AH14" s="517">
        <v>23</v>
      </c>
      <c r="AI14" s="517">
        <v>36</v>
      </c>
      <c r="AJ14" s="517">
        <v>5</v>
      </c>
      <c r="AK14" s="518">
        <v>64.5</v>
      </c>
    </row>
    <row r="15" spans="1:37" x14ac:dyDescent="0.25">
      <c r="A15" s="433"/>
      <c r="B15" s="314"/>
      <c r="C15" s="314"/>
      <c r="D15" s="314"/>
      <c r="E15" s="314"/>
      <c r="F15" s="314"/>
      <c r="G15" s="314"/>
      <c r="H15" s="314"/>
      <c r="I15" s="314"/>
      <c r="J15" s="314"/>
      <c r="K15" s="314"/>
      <c r="L15" s="314"/>
      <c r="M15" s="314"/>
      <c r="N15" s="314"/>
      <c r="O15" s="314"/>
      <c r="P15" s="314"/>
      <c r="Q15" s="314"/>
      <c r="R15" s="432"/>
      <c r="AD15" t="s">
        <v>185</v>
      </c>
      <c r="AE15" t="s">
        <v>186</v>
      </c>
      <c r="AF15" s="517">
        <v>86</v>
      </c>
      <c r="AG15" s="517">
        <v>22</v>
      </c>
      <c r="AH15" s="517">
        <v>23</v>
      </c>
      <c r="AI15" s="517">
        <v>36</v>
      </c>
      <c r="AJ15" s="517">
        <v>5</v>
      </c>
      <c r="AK15" s="518">
        <v>64.5</v>
      </c>
    </row>
    <row r="16" spans="1:37" x14ac:dyDescent="0.25">
      <c r="A16" s="433"/>
      <c r="B16" s="314"/>
      <c r="C16" s="314"/>
      <c r="D16" s="314"/>
      <c r="E16" s="314"/>
      <c r="F16" s="314"/>
      <c r="G16" s="314"/>
      <c r="H16" s="314"/>
      <c r="I16" s="314"/>
      <c r="J16" s="314"/>
      <c r="K16" s="314"/>
      <c r="L16" s="314"/>
      <c r="M16" s="314"/>
      <c r="N16" s="314"/>
      <c r="O16" s="314"/>
      <c r="P16" s="314"/>
      <c r="Q16" s="314"/>
      <c r="R16" s="432"/>
      <c r="AD16" t="s">
        <v>187</v>
      </c>
      <c r="AE16" t="s">
        <v>188</v>
      </c>
      <c r="AF16" s="517">
        <v>86</v>
      </c>
      <c r="AG16" s="517">
        <v>22</v>
      </c>
      <c r="AH16" s="517">
        <v>23</v>
      </c>
      <c r="AI16" s="517">
        <v>36</v>
      </c>
      <c r="AJ16" s="517">
        <v>5</v>
      </c>
      <c r="AK16" s="518">
        <v>64.5</v>
      </c>
    </row>
    <row r="17" spans="1:37" x14ac:dyDescent="0.25">
      <c r="A17" s="433"/>
      <c r="B17" s="314"/>
      <c r="C17" s="314"/>
      <c r="D17" s="314"/>
      <c r="E17" s="314"/>
      <c r="F17" s="314"/>
      <c r="G17" s="314"/>
      <c r="H17" s="314"/>
      <c r="I17" s="314"/>
      <c r="J17" s="314"/>
      <c r="K17" s="314"/>
      <c r="L17" s="314"/>
      <c r="M17" s="314"/>
      <c r="N17" s="314"/>
      <c r="O17" s="314"/>
      <c r="P17" s="314"/>
      <c r="Q17" s="314"/>
      <c r="R17" s="432"/>
      <c r="AF17" s="517"/>
      <c r="AG17" s="517"/>
      <c r="AH17" s="517"/>
      <c r="AI17" s="517"/>
      <c r="AJ17" s="517"/>
      <c r="AK17" s="518"/>
    </row>
    <row r="18" spans="1:37" x14ac:dyDescent="0.25">
      <c r="A18" s="433"/>
      <c r="B18" s="314"/>
      <c r="C18" s="314"/>
      <c r="D18" s="314"/>
      <c r="E18" s="314"/>
      <c r="F18" s="314"/>
      <c r="G18" s="314"/>
      <c r="H18" s="314"/>
      <c r="I18" s="314"/>
      <c r="J18" s="314"/>
      <c r="K18" s="314"/>
      <c r="L18" s="314"/>
      <c r="M18" s="314"/>
      <c r="N18" s="314"/>
      <c r="O18" s="314"/>
      <c r="P18" s="314"/>
      <c r="Q18" s="314"/>
      <c r="R18" s="432"/>
    </row>
    <row r="19" spans="1:37" x14ac:dyDescent="0.25">
      <c r="A19" s="433"/>
      <c r="B19" s="314"/>
      <c r="C19" s="314"/>
      <c r="D19" s="314"/>
      <c r="E19" s="314"/>
      <c r="F19" s="314"/>
      <c r="G19" s="314"/>
      <c r="H19" s="314"/>
      <c r="I19" s="314"/>
      <c r="J19" s="314"/>
      <c r="K19" s="314"/>
      <c r="L19" s="314"/>
      <c r="M19" s="314"/>
      <c r="N19" s="314"/>
      <c r="O19" s="314"/>
      <c r="P19" s="314"/>
      <c r="Q19" s="314"/>
      <c r="R19" s="432"/>
    </row>
    <row r="20" spans="1:37" x14ac:dyDescent="0.25">
      <c r="A20" s="433"/>
      <c r="B20" s="314"/>
      <c r="C20" s="314"/>
      <c r="D20" s="314"/>
      <c r="E20" s="314"/>
      <c r="F20" s="314"/>
      <c r="G20" s="314"/>
      <c r="H20" s="314"/>
      <c r="I20" s="314"/>
      <c r="J20" s="314"/>
      <c r="K20" s="314"/>
      <c r="L20" s="314"/>
      <c r="M20" s="314"/>
      <c r="N20" s="314"/>
      <c r="O20" s="314"/>
      <c r="P20" s="314"/>
      <c r="Q20" s="314"/>
      <c r="R20" s="432"/>
    </row>
    <row r="21" spans="1:37" x14ac:dyDescent="0.25">
      <c r="A21" s="433"/>
      <c r="B21" s="314"/>
      <c r="C21" s="314"/>
      <c r="D21" s="314"/>
      <c r="E21" s="314"/>
      <c r="F21" s="314"/>
      <c r="G21" s="314"/>
      <c r="H21" s="314"/>
      <c r="I21" s="314"/>
      <c r="J21" s="314"/>
      <c r="K21" s="314"/>
      <c r="L21" s="314"/>
      <c r="M21" s="314"/>
      <c r="N21" s="314"/>
      <c r="O21" s="314"/>
      <c r="P21" s="314"/>
      <c r="Q21" s="314"/>
      <c r="R21" s="432"/>
    </row>
    <row r="22" spans="1:37" x14ac:dyDescent="0.25">
      <c r="A22" s="433"/>
      <c r="B22" s="314"/>
      <c r="C22" s="314"/>
      <c r="D22" s="314"/>
      <c r="E22" s="314"/>
      <c r="F22" s="314"/>
      <c r="G22" s="314"/>
      <c r="H22" s="314"/>
      <c r="I22" s="314"/>
      <c r="J22" s="314"/>
      <c r="K22" s="314"/>
      <c r="L22" s="314"/>
      <c r="M22" s="314"/>
      <c r="N22" s="314"/>
      <c r="O22" s="314"/>
      <c r="P22" s="314"/>
      <c r="Q22" s="314"/>
      <c r="R22" s="432"/>
    </row>
    <row r="23" spans="1:37" x14ac:dyDescent="0.25">
      <c r="A23" s="433"/>
      <c r="B23" s="314"/>
      <c r="C23" s="314"/>
      <c r="D23" s="314"/>
      <c r="E23" s="314"/>
      <c r="F23" s="314"/>
      <c r="G23" s="314"/>
      <c r="H23" s="314"/>
      <c r="I23" s="314"/>
      <c r="J23" s="314"/>
      <c r="K23" s="314"/>
      <c r="L23" s="314"/>
      <c r="M23" s="314"/>
      <c r="N23" s="314"/>
      <c r="O23" s="314"/>
      <c r="P23" s="314"/>
      <c r="Q23" s="314"/>
      <c r="R23" s="432"/>
    </row>
    <row r="24" spans="1:37" x14ac:dyDescent="0.25">
      <c r="A24" s="433"/>
      <c r="B24" s="314"/>
      <c r="C24" s="314"/>
      <c r="D24" s="314"/>
      <c r="E24" s="314"/>
      <c r="F24" s="314"/>
      <c r="G24" s="314"/>
      <c r="H24" s="314"/>
      <c r="I24" s="314"/>
      <c r="J24" s="314"/>
      <c r="K24" s="314"/>
      <c r="L24" s="314"/>
      <c r="M24" s="314"/>
      <c r="N24" s="314"/>
      <c r="O24" s="314"/>
      <c r="P24" s="314"/>
      <c r="Q24" s="314"/>
      <c r="R24" s="432"/>
    </row>
    <row r="25" spans="1:37" x14ac:dyDescent="0.25">
      <c r="A25" s="433"/>
      <c r="B25" s="314"/>
      <c r="C25" s="314"/>
      <c r="D25" s="314"/>
      <c r="E25" s="314"/>
      <c r="F25" s="314"/>
      <c r="G25" s="314"/>
      <c r="H25" s="314"/>
      <c r="I25" s="314"/>
      <c r="J25" s="314"/>
      <c r="K25" s="314"/>
      <c r="L25" s="314"/>
      <c r="M25" s="314"/>
      <c r="N25" s="314"/>
      <c r="O25" s="314"/>
      <c r="P25" s="314"/>
      <c r="Q25" s="314"/>
      <c r="R25" s="432"/>
    </row>
    <row r="26" spans="1:37" x14ac:dyDescent="0.25">
      <c r="A26" s="433"/>
      <c r="B26" s="314"/>
      <c r="C26" s="314"/>
      <c r="D26" s="314"/>
      <c r="E26" s="314"/>
      <c r="F26" s="314"/>
      <c r="G26" s="314"/>
      <c r="H26" s="314"/>
      <c r="I26" s="314"/>
      <c r="J26" s="314"/>
      <c r="K26" s="314"/>
      <c r="L26" s="314"/>
      <c r="M26" s="314"/>
      <c r="N26" s="314"/>
      <c r="O26" s="314"/>
      <c r="P26" s="314"/>
      <c r="Q26" s="314"/>
      <c r="R26" s="432"/>
    </row>
    <row r="27" spans="1:37" x14ac:dyDescent="0.25">
      <c r="A27" s="433"/>
      <c r="B27" s="314"/>
      <c r="C27" s="314"/>
      <c r="D27" s="314"/>
      <c r="E27" s="314"/>
      <c r="F27" s="314"/>
      <c r="G27" s="314"/>
      <c r="H27" s="314"/>
      <c r="I27" s="314"/>
      <c r="J27" s="314"/>
      <c r="K27" s="314"/>
      <c r="L27" s="314"/>
      <c r="M27" s="314"/>
      <c r="N27" s="314"/>
      <c r="O27" s="314"/>
      <c r="P27" s="314"/>
      <c r="Q27" s="314"/>
      <c r="R27" s="432"/>
    </row>
    <row r="28" spans="1:37" x14ac:dyDescent="0.25">
      <c r="A28" s="433"/>
      <c r="B28" s="314"/>
      <c r="C28" s="314"/>
      <c r="D28" s="314"/>
      <c r="E28" s="314"/>
      <c r="F28" s="314"/>
      <c r="G28" s="314"/>
      <c r="H28" s="314"/>
      <c r="I28" s="314"/>
      <c r="J28" s="314"/>
      <c r="K28" s="314"/>
      <c r="L28" s="314"/>
      <c r="M28" s="314"/>
      <c r="N28" s="314"/>
      <c r="O28" s="314"/>
      <c r="P28" s="314"/>
      <c r="Q28" s="314"/>
      <c r="R28" s="432"/>
    </row>
    <row r="29" spans="1:37" x14ac:dyDescent="0.25">
      <c r="A29" s="433"/>
      <c r="B29" s="314"/>
      <c r="C29" s="314"/>
      <c r="D29" s="314"/>
      <c r="E29" s="314"/>
      <c r="F29" s="314"/>
      <c r="G29" s="314"/>
      <c r="H29" s="314"/>
      <c r="I29" s="314"/>
      <c r="J29" s="314"/>
      <c r="K29" s="314"/>
      <c r="L29" s="314"/>
      <c r="M29" s="314"/>
      <c r="N29" s="314"/>
      <c r="O29" s="314"/>
      <c r="P29" s="314"/>
      <c r="Q29" s="314"/>
      <c r="R29" s="432"/>
    </row>
    <row r="30" spans="1:37" x14ac:dyDescent="0.25">
      <c r="A30" s="433"/>
      <c r="B30" s="314"/>
      <c r="C30" s="314"/>
      <c r="D30" s="314"/>
      <c r="E30" s="314"/>
      <c r="F30" s="314"/>
      <c r="G30" s="314"/>
      <c r="H30" s="314"/>
      <c r="I30" s="314"/>
      <c r="J30" s="314"/>
      <c r="K30" s="314"/>
      <c r="L30" s="314"/>
      <c r="M30" s="314"/>
      <c r="N30" s="314"/>
      <c r="O30" s="314"/>
      <c r="P30" s="314"/>
      <c r="Q30" s="314"/>
      <c r="R30" s="432"/>
    </row>
    <row r="31" spans="1:37" x14ac:dyDescent="0.25">
      <c r="A31" s="433"/>
      <c r="B31" s="314"/>
      <c r="C31" s="314"/>
      <c r="D31" s="314"/>
      <c r="E31" s="314"/>
      <c r="F31" s="314"/>
      <c r="G31" s="314"/>
      <c r="H31" s="314"/>
      <c r="I31" s="314"/>
      <c r="J31" s="314"/>
      <c r="K31" s="314"/>
      <c r="L31" s="314"/>
      <c r="M31" s="314"/>
      <c r="N31" s="314"/>
      <c r="O31" s="314"/>
      <c r="P31" s="314"/>
      <c r="Q31" s="314"/>
      <c r="R31" s="432"/>
    </row>
    <row r="32" spans="1:37" hidden="1" x14ac:dyDescent="0.25">
      <c r="A32" s="433"/>
      <c r="B32" s="314"/>
      <c r="C32" s="314"/>
      <c r="D32" s="314"/>
      <c r="E32" s="314"/>
      <c r="F32" s="314"/>
      <c r="G32" s="314"/>
      <c r="H32" s="314"/>
      <c r="I32" s="314"/>
      <c r="J32" s="314"/>
      <c r="K32" s="314"/>
      <c r="L32" s="314"/>
      <c r="M32" s="314"/>
      <c r="N32" s="314"/>
      <c r="O32" s="314"/>
      <c r="P32" s="314"/>
      <c r="Q32" s="314"/>
      <c r="R32" s="432"/>
    </row>
    <row r="33" spans="1:18" hidden="1" x14ac:dyDescent="0.25">
      <c r="A33" s="433"/>
      <c r="B33" s="314"/>
      <c r="C33" s="314"/>
      <c r="D33" s="314"/>
      <c r="E33" s="314"/>
      <c r="F33" s="314"/>
      <c r="G33" s="314"/>
      <c r="H33" s="314"/>
      <c r="I33" s="314"/>
      <c r="J33" s="314"/>
      <c r="K33" s="314"/>
      <c r="L33" s="314"/>
      <c r="M33" s="314"/>
      <c r="N33" s="314"/>
      <c r="O33" s="314"/>
      <c r="P33" s="314"/>
      <c r="Q33" s="314"/>
      <c r="R33" s="432"/>
    </row>
    <row r="34" spans="1:18" hidden="1" x14ac:dyDescent="0.25">
      <c r="A34" s="433"/>
      <c r="B34" s="314"/>
      <c r="C34" s="314"/>
      <c r="D34" s="314"/>
      <c r="E34" s="314"/>
      <c r="F34" s="314"/>
      <c r="G34" s="314"/>
      <c r="H34" s="314"/>
      <c r="I34" s="314"/>
      <c r="J34" s="314"/>
      <c r="K34" s="314"/>
      <c r="L34" s="314"/>
      <c r="M34" s="314"/>
      <c r="N34" s="314"/>
      <c r="O34" s="314"/>
      <c r="P34" s="314"/>
      <c r="Q34" s="314"/>
      <c r="R34" s="432"/>
    </row>
    <row r="35" spans="1:18" hidden="1" x14ac:dyDescent="0.25">
      <c r="A35" s="433"/>
      <c r="B35" s="314"/>
      <c r="C35" s="314"/>
      <c r="D35" s="314"/>
      <c r="E35" s="314"/>
      <c r="F35" s="314"/>
      <c r="G35" s="314"/>
      <c r="H35" s="314"/>
      <c r="I35" s="314"/>
      <c r="J35" s="314"/>
      <c r="K35" s="314"/>
      <c r="L35" s="314"/>
      <c r="M35" s="314"/>
      <c r="N35" s="314"/>
      <c r="O35" s="314"/>
      <c r="P35" s="314"/>
      <c r="Q35" s="314"/>
      <c r="R35" s="432"/>
    </row>
    <row r="36" spans="1:18" hidden="1" x14ac:dyDescent="0.25">
      <c r="A36" s="433"/>
      <c r="B36" s="314"/>
      <c r="C36" s="314"/>
      <c r="D36" s="314"/>
      <c r="E36" s="314"/>
      <c r="F36" s="314"/>
      <c r="G36" s="314"/>
      <c r="H36" s="314"/>
      <c r="I36" s="314"/>
      <c r="J36" s="314"/>
      <c r="K36" s="314"/>
      <c r="L36" s="314"/>
      <c r="M36" s="314"/>
      <c r="N36" s="314"/>
      <c r="O36" s="314"/>
      <c r="P36" s="314"/>
      <c r="Q36" s="314"/>
      <c r="R36" s="432"/>
    </row>
    <row r="37" spans="1:18" hidden="1" x14ac:dyDescent="0.25">
      <c r="A37" s="433"/>
      <c r="B37" s="314"/>
      <c r="C37" s="314"/>
      <c r="D37" s="314"/>
      <c r="E37" s="314"/>
      <c r="F37" s="314"/>
      <c r="G37" s="314"/>
      <c r="H37" s="314"/>
      <c r="I37" s="314"/>
      <c r="J37" s="314"/>
      <c r="K37" s="314"/>
      <c r="L37" s="314"/>
      <c r="M37" s="314"/>
      <c r="N37" s="314"/>
      <c r="O37" s="314"/>
      <c r="P37" s="314"/>
      <c r="Q37" s="314"/>
      <c r="R37" s="432"/>
    </row>
    <row r="38" spans="1:18" hidden="1" x14ac:dyDescent="0.25">
      <c r="A38" s="433"/>
      <c r="B38" s="314"/>
      <c r="C38" s="314"/>
      <c r="D38" s="314"/>
      <c r="E38" s="314"/>
      <c r="F38" s="314"/>
      <c r="G38" s="314"/>
      <c r="H38" s="314"/>
      <c r="I38" s="314"/>
      <c r="J38" s="314"/>
      <c r="K38" s="314"/>
      <c r="L38" s="314"/>
      <c r="M38" s="314"/>
      <c r="N38" s="314"/>
      <c r="O38" s="314"/>
      <c r="P38" s="314"/>
      <c r="Q38" s="314"/>
      <c r="R38" s="432"/>
    </row>
    <row r="39" spans="1:18" hidden="1" x14ac:dyDescent="0.25">
      <c r="A39" s="433"/>
      <c r="B39" s="314"/>
      <c r="C39" s="314"/>
      <c r="D39" s="314"/>
      <c r="E39" s="314"/>
      <c r="F39" s="314"/>
      <c r="G39" s="314"/>
      <c r="H39" s="314"/>
      <c r="I39" s="314"/>
      <c r="J39" s="314"/>
      <c r="K39" s="314"/>
      <c r="L39" s="314"/>
      <c r="M39" s="314"/>
      <c r="N39" s="314"/>
      <c r="O39" s="314"/>
      <c r="P39" s="314"/>
      <c r="Q39" s="314"/>
      <c r="R39" s="432"/>
    </row>
    <row r="40" spans="1:18" hidden="1" x14ac:dyDescent="0.25">
      <c r="A40" s="433"/>
      <c r="B40" s="314"/>
      <c r="C40" s="314"/>
      <c r="D40" s="314"/>
      <c r="E40" s="314"/>
      <c r="F40" s="314"/>
      <c r="G40" s="314"/>
      <c r="H40" s="314"/>
      <c r="I40" s="314"/>
      <c r="J40" s="314"/>
      <c r="K40" s="314"/>
      <c r="L40" s="314"/>
      <c r="M40" s="314"/>
      <c r="N40" s="314"/>
      <c r="O40" s="314"/>
      <c r="P40" s="314"/>
      <c r="Q40" s="314"/>
      <c r="R40" s="432"/>
    </row>
    <row r="41" spans="1:18" hidden="1" x14ac:dyDescent="0.25">
      <c r="A41" s="433"/>
      <c r="B41" s="314"/>
      <c r="C41" s="314"/>
      <c r="D41" s="314"/>
      <c r="E41" s="314"/>
      <c r="F41" s="314"/>
      <c r="G41" s="314"/>
      <c r="H41" s="314"/>
      <c r="I41" s="314"/>
      <c r="J41" s="314"/>
      <c r="K41" s="314"/>
      <c r="L41" s="314"/>
      <c r="M41" s="314"/>
      <c r="N41" s="314"/>
      <c r="O41" s="314"/>
      <c r="P41" s="314"/>
      <c r="Q41" s="314"/>
      <c r="R41" s="432"/>
    </row>
    <row r="42" spans="1:18" hidden="1" x14ac:dyDescent="0.25">
      <c r="A42" s="433"/>
      <c r="B42" s="314"/>
      <c r="C42" s="314"/>
      <c r="D42" s="314"/>
      <c r="E42" s="314"/>
      <c r="F42" s="314"/>
      <c r="G42" s="314"/>
      <c r="H42" s="314"/>
      <c r="I42" s="314"/>
      <c r="J42" s="314"/>
      <c r="K42" s="314"/>
      <c r="L42" s="314"/>
      <c r="M42" s="314"/>
      <c r="N42" s="314"/>
      <c r="O42" s="314"/>
      <c r="P42" s="314"/>
      <c r="Q42" s="314"/>
      <c r="R42" s="432"/>
    </row>
    <row r="43" spans="1:18" hidden="1" x14ac:dyDescent="0.25">
      <c r="A43" s="433"/>
      <c r="B43" s="314"/>
      <c r="C43" s="314"/>
      <c r="D43" s="314"/>
      <c r="E43" s="314"/>
      <c r="F43" s="314"/>
      <c r="G43" s="314"/>
      <c r="H43" s="314"/>
      <c r="I43" s="314"/>
      <c r="J43" s="314"/>
      <c r="K43" s="314"/>
      <c r="L43" s="314"/>
      <c r="M43" s="314"/>
      <c r="N43" s="314"/>
      <c r="O43" s="314"/>
      <c r="P43" s="314"/>
      <c r="Q43" s="314"/>
      <c r="R43" s="432"/>
    </row>
    <row r="44" spans="1:18" hidden="1" x14ac:dyDescent="0.25">
      <c r="A44" s="433"/>
      <c r="B44" s="314"/>
      <c r="C44" s="314"/>
      <c r="D44" s="314"/>
      <c r="E44" s="314"/>
      <c r="F44" s="314"/>
      <c r="G44" s="314"/>
      <c r="H44" s="314"/>
      <c r="I44" s="314"/>
      <c r="J44" s="314"/>
      <c r="K44" s="314"/>
      <c r="L44" s="314"/>
      <c r="M44" s="314"/>
      <c r="N44" s="314"/>
      <c r="O44" s="314"/>
      <c r="P44" s="314"/>
      <c r="Q44" s="314"/>
      <c r="R44" s="432"/>
    </row>
    <row r="45" spans="1:18" hidden="1" x14ac:dyDescent="0.25">
      <c r="A45" s="433"/>
      <c r="B45" s="314"/>
      <c r="C45" s="314"/>
      <c r="D45" s="314"/>
      <c r="E45" s="314"/>
      <c r="F45" s="314"/>
      <c r="G45" s="314"/>
      <c r="H45" s="314"/>
      <c r="I45" s="314"/>
      <c r="J45" s="314"/>
      <c r="K45" s="314"/>
      <c r="L45" s="314"/>
      <c r="M45" s="314"/>
      <c r="N45" s="314"/>
      <c r="O45" s="314"/>
      <c r="P45" s="314"/>
      <c r="Q45" s="314"/>
      <c r="R45" s="432"/>
    </row>
    <row r="46" spans="1:18" hidden="1" x14ac:dyDescent="0.25">
      <c r="A46" s="433"/>
      <c r="B46" s="314"/>
      <c r="C46" s="314"/>
      <c r="D46" s="314"/>
      <c r="E46" s="314"/>
      <c r="F46" s="314"/>
      <c r="G46" s="314"/>
      <c r="H46" s="314"/>
      <c r="I46" s="314"/>
      <c r="J46" s="314"/>
      <c r="K46" s="314"/>
      <c r="L46" s="314"/>
      <c r="M46" s="314"/>
      <c r="N46" s="314"/>
      <c r="O46" s="314"/>
      <c r="P46" s="314"/>
      <c r="Q46" s="314"/>
      <c r="R46" s="432"/>
    </row>
    <row r="47" spans="1:18" hidden="1" x14ac:dyDescent="0.25">
      <c r="A47" s="433"/>
      <c r="B47" s="314"/>
      <c r="C47" s="314"/>
      <c r="D47" s="314"/>
      <c r="E47" s="314"/>
      <c r="F47" s="314"/>
      <c r="G47" s="314"/>
      <c r="H47" s="314"/>
      <c r="I47" s="314"/>
      <c r="J47" s="314"/>
      <c r="K47" s="314"/>
      <c r="L47" s="314"/>
      <c r="M47" s="314"/>
      <c r="N47" s="314"/>
      <c r="O47" s="314"/>
      <c r="P47" s="314"/>
      <c r="Q47" s="314"/>
      <c r="R47" s="432"/>
    </row>
    <row r="48" spans="1:18" hidden="1" x14ac:dyDescent="0.25">
      <c r="A48" s="433"/>
      <c r="B48" s="314"/>
      <c r="C48" s="314"/>
      <c r="D48" s="314"/>
      <c r="E48" s="314"/>
      <c r="F48" s="314"/>
      <c r="G48" s="314"/>
      <c r="H48" s="314"/>
      <c r="I48" s="314"/>
      <c r="J48" s="314"/>
      <c r="K48" s="314"/>
      <c r="L48" s="314"/>
      <c r="M48" s="314"/>
      <c r="N48" s="314"/>
      <c r="O48" s="314"/>
      <c r="P48" s="314"/>
      <c r="Q48" s="314"/>
      <c r="R48" s="432"/>
    </row>
    <row r="49" spans="1:18" hidden="1" x14ac:dyDescent="0.25">
      <c r="A49" s="433"/>
      <c r="B49" s="314"/>
      <c r="C49" s="314"/>
      <c r="D49" s="314"/>
      <c r="E49" s="314"/>
      <c r="F49" s="314"/>
      <c r="G49" s="314"/>
      <c r="H49" s="314"/>
      <c r="I49" s="314"/>
      <c r="J49" s="314"/>
      <c r="K49" s="314"/>
      <c r="L49" s="314"/>
      <c r="M49" s="314"/>
      <c r="N49" s="314"/>
      <c r="O49" s="314"/>
      <c r="P49" s="314"/>
      <c r="Q49" s="314"/>
      <c r="R49" s="432"/>
    </row>
    <row r="50" spans="1:18" hidden="1" x14ac:dyDescent="0.25">
      <c r="A50" s="433"/>
      <c r="B50" s="314"/>
      <c r="C50" s="314"/>
      <c r="D50" s="314"/>
      <c r="E50" s="314"/>
      <c r="F50" s="314"/>
      <c r="G50" s="314"/>
      <c r="H50" s="314"/>
      <c r="I50" s="314"/>
      <c r="J50" s="314"/>
      <c r="K50" s="314"/>
      <c r="L50" s="314"/>
      <c r="M50" s="314"/>
      <c r="N50" s="314"/>
      <c r="O50" s="314"/>
      <c r="P50" s="314"/>
      <c r="Q50" s="314"/>
      <c r="R50" s="432"/>
    </row>
    <row r="51" spans="1:18" hidden="1" x14ac:dyDescent="0.25">
      <c r="A51" s="433"/>
      <c r="B51" s="314"/>
      <c r="C51" s="314"/>
      <c r="D51" s="314"/>
      <c r="E51" s="314"/>
      <c r="F51" s="314"/>
      <c r="G51" s="314"/>
      <c r="H51" s="314"/>
      <c r="I51" s="314"/>
      <c r="J51" s="314"/>
      <c r="K51" s="314"/>
      <c r="L51" s="314"/>
      <c r="M51" s="314"/>
      <c r="N51" s="314"/>
      <c r="O51" s="314"/>
      <c r="P51" s="314"/>
      <c r="Q51" s="314"/>
      <c r="R51" s="432"/>
    </row>
    <row r="52" spans="1:18" ht="23.25" x14ac:dyDescent="0.35">
      <c r="A52" s="435" t="s">
        <v>189</v>
      </c>
      <c r="B52" s="314"/>
      <c r="C52" s="314"/>
      <c r="D52" s="314"/>
      <c r="E52" s="314"/>
      <c r="F52" s="314"/>
      <c r="G52" s="436" t="s">
        <v>190</v>
      </c>
      <c r="H52" s="437" t="s">
        <v>191</v>
      </c>
      <c r="I52" s="314"/>
      <c r="J52" s="314"/>
      <c r="K52" s="314"/>
      <c r="L52" s="314"/>
      <c r="M52" s="314"/>
      <c r="N52" s="314"/>
      <c r="O52" s="314"/>
      <c r="P52" s="314"/>
      <c r="Q52" s="314"/>
      <c r="R52" s="432"/>
    </row>
    <row r="53" spans="1:18" x14ac:dyDescent="0.25">
      <c r="A53" s="1174" t="s">
        <v>192</v>
      </c>
      <c r="B53" s="1174"/>
      <c r="C53" s="1174"/>
      <c r="D53" s="1174"/>
      <c r="E53" s="1174"/>
      <c r="F53" s="1174"/>
      <c r="G53" s="1174"/>
      <c r="H53" s="1174"/>
      <c r="I53" s="1174"/>
      <c r="J53" s="1174"/>
      <c r="K53" s="1174"/>
      <c r="L53" s="1174"/>
      <c r="M53" s="1174"/>
      <c r="N53" s="314"/>
      <c r="O53" s="314"/>
      <c r="P53" s="314"/>
      <c r="Q53" s="314"/>
      <c r="R53" s="432"/>
    </row>
    <row r="54" spans="1:18" ht="15" customHeight="1" x14ac:dyDescent="0.25">
      <c r="A54" s="1174"/>
      <c r="B54" s="1174"/>
      <c r="C54" s="1174"/>
      <c r="D54" s="1174"/>
      <c r="E54" s="1174"/>
      <c r="F54" s="1174"/>
      <c r="G54" s="1174"/>
      <c r="H54" s="1174"/>
      <c r="I54" s="1174"/>
      <c r="J54" s="1174"/>
      <c r="K54" s="1174"/>
      <c r="L54" s="1174"/>
      <c r="M54" s="1174"/>
      <c r="N54" s="314"/>
      <c r="O54" s="314"/>
      <c r="P54" s="314"/>
      <c r="Q54" s="314"/>
      <c r="R54" s="432"/>
    </row>
    <row r="55" spans="1:18" ht="15" customHeight="1" x14ac:dyDescent="0.25">
      <c r="A55" s="1174"/>
      <c r="B55" s="1174"/>
      <c r="C55" s="1174"/>
      <c r="D55" s="1174"/>
      <c r="E55" s="1174"/>
      <c r="F55" s="1174"/>
      <c r="G55" s="1174"/>
      <c r="H55" s="1174"/>
      <c r="I55" s="1174"/>
      <c r="J55" s="1174"/>
      <c r="K55" s="1174"/>
      <c r="L55" s="1174"/>
      <c r="M55" s="1174"/>
      <c r="N55" s="314"/>
      <c r="O55" s="314"/>
      <c r="P55" s="314"/>
      <c r="Q55" s="314"/>
      <c r="R55" s="432"/>
    </row>
    <row r="56" spans="1:18" ht="43.5" customHeight="1" x14ac:dyDescent="0.25">
      <c r="A56" s="314"/>
      <c r="B56" s="314"/>
      <c r="C56" s="314"/>
      <c r="D56" s="314"/>
      <c r="E56" s="314"/>
      <c r="F56" s="314"/>
      <c r="G56" s="314"/>
      <c r="H56" s="314"/>
      <c r="I56" s="314"/>
      <c r="J56" s="314"/>
      <c r="K56" s="314"/>
      <c r="L56" s="314"/>
      <c r="M56" s="314"/>
      <c r="N56" s="314"/>
      <c r="O56" s="314"/>
      <c r="P56" s="314"/>
      <c r="Q56" s="314"/>
      <c r="R56" s="432"/>
    </row>
    <row r="57" spans="1:18" x14ac:dyDescent="0.25">
      <c r="A57" s="433"/>
      <c r="B57" s="314"/>
      <c r="C57" s="314"/>
      <c r="D57" s="314"/>
      <c r="E57" s="314"/>
      <c r="F57" s="314"/>
      <c r="G57" s="314"/>
      <c r="H57" s="314"/>
      <c r="I57" s="314"/>
      <c r="J57" s="314"/>
      <c r="K57" s="314"/>
      <c r="L57" s="314"/>
      <c r="M57" s="314"/>
      <c r="N57" s="314"/>
      <c r="O57" s="314"/>
      <c r="P57" s="314"/>
      <c r="Q57" s="314"/>
      <c r="R57" s="432"/>
    </row>
    <row r="58" spans="1:18" x14ac:dyDescent="0.25">
      <c r="A58" s="433"/>
      <c r="B58" s="314"/>
      <c r="C58" s="314"/>
      <c r="D58" s="314"/>
      <c r="E58" s="314"/>
      <c r="F58" s="314"/>
      <c r="G58" s="314"/>
      <c r="H58" s="314"/>
      <c r="I58" s="314"/>
      <c r="J58" s="314"/>
      <c r="K58" s="314"/>
      <c r="L58" s="314"/>
      <c r="M58" s="314"/>
      <c r="N58" s="314"/>
      <c r="O58" s="314"/>
      <c r="P58" s="314"/>
      <c r="Q58" s="314"/>
      <c r="R58" s="432"/>
    </row>
    <row r="59" spans="1:18" x14ac:dyDescent="0.25">
      <c r="A59" s="433"/>
      <c r="B59" s="314"/>
      <c r="C59" s="314"/>
      <c r="D59" s="314"/>
      <c r="E59" s="314"/>
      <c r="F59" s="314"/>
      <c r="G59" s="314"/>
      <c r="H59" s="314"/>
      <c r="I59" s="314"/>
      <c r="J59" s="314"/>
      <c r="K59" s="314"/>
      <c r="L59" s="314"/>
      <c r="M59" s="314"/>
      <c r="N59" s="314"/>
      <c r="O59" s="314"/>
      <c r="P59" s="314"/>
      <c r="Q59" s="314"/>
      <c r="R59" s="432"/>
    </row>
    <row r="60" spans="1:18" x14ac:dyDescent="0.25">
      <c r="A60" s="433"/>
      <c r="B60" s="314"/>
      <c r="C60" s="314"/>
      <c r="D60" s="314"/>
      <c r="E60" s="314"/>
      <c r="F60" s="314"/>
      <c r="G60" s="314"/>
      <c r="H60" s="314"/>
      <c r="I60" s="314"/>
      <c r="J60" s="314"/>
      <c r="K60" s="314"/>
      <c r="L60" s="314"/>
      <c r="M60" s="314"/>
      <c r="N60" s="314"/>
      <c r="O60" s="314"/>
      <c r="P60" s="314"/>
      <c r="Q60" s="314"/>
      <c r="R60" s="432"/>
    </row>
    <row r="61" spans="1:18" x14ac:dyDescent="0.25">
      <c r="A61" s="433"/>
      <c r="B61" s="314"/>
      <c r="C61" s="314"/>
      <c r="D61" s="314"/>
      <c r="E61" s="314"/>
      <c r="F61" s="314"/>
      <c r="G61" s="314"/>
      <c r="H61" s="314"/>
      <c r="I61" s="314"/>
      <c r="J61" s="314"/>
      <c r="K61" s="314"/>
      <c r="L61" s="314"/>
      <c r="M61" s="314"/>
      <c r="N61" s="314"/>
      <c r="O61" s="314"/>
      <c r="P61" s="314"/>
      <c r="Q61" s="314"/>
      <c r="R61" s="432"/>
    </row>
    <row r="62" spans="1:18" x14ac:dyDescent="0.25">
      <c r="A62" s="433"/>
      <c r="B62" s="314"/>
      <c r="C62" s="314"/>
      <c r="D62" s="314"/>
      <c r="E62" s="314"/>
      <c r="F62" s="314"/>
      <c r="G62" s="314"/>
      <c r="H62" s="314"/>
      <c r="I62" s="314"/>
      <c r="J62" s="314"/>
      <c r="K62" s="314"/>
      <c r="L62" s="314"/>
      <c r="M62" s="314"/>
      <c r="N62" s="314"/>
      <c r="O62" s="314"/>
      <c r="P62" s="314"/>
      <c r="Q62" s="314"/>
      <c r="R62" s="432"/>
    </row>
    <row r="63" spans="1:18" x14ac:dyDescent="0.25">
      <c r="A63" s="433"/>
      <c r="B63" s="314"/>
      <c r="C63" s="314"/>
      <c r="D63" s="314"/>
      <c r="E63" s="314"/>
      <c r="F63" s="314"/>
      <c r="G63" s="314"/>
      <c r="H63" s="314"/>
      <c r="I63" s="314"/>
      <c r="J63" s="314"/>
      <c r="K63" s="314"/>
      <c r="L63" s="314"/>
      <c r="M63" s="314"/>
      <c r="N63" s="314"/>
      <c r="O63" s="314"/>
      <c r="P63" s="314"/>
      <c r="Q63" s="314"/>
      <c r="R63" s="432"/>
    </row>
    <row r="64" spans="1:18" x14ac:dyDescent="0.25">
      <c r="A64" s="433"/>
      <c r="B64" s="314"/>
      <c r="C64" s="314"/>
      <c r="D64" s="314"/>
      <c r="E64" s="314"/>
      <c r="F64" s="314"/>
      <c r="G64" s="314"/>
      <c r="H64" s="314"/>
      <c r="I64" s="314"/>
      <c r="J64" s="314"/>
      <c r="K64" s="314"/>
      <c r="L64" s="314"/>
      <c r="M64" s="314"/>
      <c r="N64" s="314"/>
      <c r="O64" s="314"/>
      <c r="P64" s="314"/>
      <c r="Q64" s="314"/>
      <c r="R64" s="432"/>
    </row>
    <row r="65" spans="1:18" x14ac:dyDescent="0.25">
      <c r="A65" s="433"/>
      <c r="B65" s="314"/>
      <c r="C65" s="314"/>
      <c r="D65" s="314"/>
      <c r="E65" s="314"/>
      <c r="F65" s="314"/>
      <c r="G65" s="314"/>
      <c r="H65" s="314"/>
      <c r="I65" s="314"/>
      <c r="J65" s="314"/>
      <c r="K65" s="314"/>
      <c r="L65" s="314"/>
      <c r="M65" s="314"/>
      <c r="N65" s="314"/>
      <c r="O65" s="314"/>
      <c r="P65" s="314"/>
      <c r="Q65" s="314"/>
      <c r="R65" s="432"/>
    </row>
    <row r="66" spans="1:18" x14ac:dyDescent="0.25">
      <c r="A66" s="433"/>
      <c r="B66" s="314"/>
      <c r="C66" s="314"/>
      <c r="D66" s="314"/>
      <c r="E66" s="314"/>
      <c r="F66" s="314"/>
      <c r="G66" s="314"/>
      <c r="H66" s="314"/>
      <c r="I66" s="314"/>
      <c r="J66" s="314"/>
      <c r="K66" s="314"/>
      <c r="L66" s="314"/>
      <c r="M66" s="314"/>
      <c r="N66" s="314"/>
      <c r="O66" s="314"/>
      <c r="P66" s="314"/>
      <c r="Q66" s="314"/>
      <c r="R66" s="432"/>
    </row>
    <row r="67" spans="1:18" x14ac:dyDescent="0.25">
      <c r="A67" s="433"/>
      <c r="B67" s="314"/>
      <c r="C67" s="314"/>
      <c r="D67" s="314"/>
      <c r="E67" s="314"/>
      <c r="F67" s="314"/>
      <c r="G67" s="314"/>
      <c r="H67" s="314"/>
      <c r="I67" s="314"/>
      <c r="J67" s="314"/>
      <c r="K67" s="314"/>
      <c r="L67" s="314"/>
      <c r="M67" s="314"/>
      <c r="N67" s="314"/>
      <c r="O67" s="314"/>
      <c r="P67" s="314"/>
      <c r="Q67" s="314"/>
      <c r="R67" s="432"/>
    </row>
    <row r="68" spans="1:18" x14ac:dyDescent="0.25">
      <c r="A68" s="433"/>
      <c r="B68" s="314"/>
      <c r="C68" s="314"/>
      <c r="D68" s="314"/>
      <c r="E68" s="314"/>
      <c r="F68" s="314"/>
      <c r="G68" s="314"/>
      <c r="H68" s="314"/>
      <c r="I68" s="314"/>
      <c r="J68" s="314"/>
      <c r="K68" s="314"/>
      <c r="L68" s="314"/>
      <c r="M68" s="314"/>
      <c r="N68" s="314"/>
      <c r="O68" s="314"/>
      <c r="P68" s="314"/>
      <c r="Q68" s="314"/>
      <c r="R68" s="432"/>
    </row>
    <row r="69" spans="1:18" x14ac:dyDescent="0.25">
      <c r="A69" s="433"/>
      <c r="B69" s="314"/>
      <c r="C69" s="314"/>
      <c r="D69" s="314"/>
      <c r="E69" s="314"/>
      <c r="F69" s="314"/>
      <c r="G69" s="314"/>
      <c r="H69" s="314"/>
      <c r="I69" s="314"/>
      <c r="J69" s="314"/>
      <c r="K69" s="314"/>
      <c r="L69" s="314"/>
      <c r="M69" s="314"/>
      <c r="N69" s="314"/>
      <c r="O69" s="314"/>
      <c r="P69" s="314"/>
      <c r="Q69" s="314"/>
      <c r="R69" s="432"/>
    </row>
    <row r="70" spans="1:18" x14ac:dyDescent="0.25">
      <c r="A70" s="433"/>
      <c r="B70" s="314"/>
      <c r="C70" s="314"/>
      <c r="D70" s="314"/>
      <c r="E70" s="314"/>
      <c r="F70" s="314"/>
      <c r="G70" s="314"/>
      <c r="H70" s="314"/>
      <c r="I70" s="314"/>
      <c r="J70" s="314"/>
      <c r="K70" s="314"/>
      <c r="L70" s="314"/>
      <c r="M70" s="314"/>
      <c r="N70" s="314"/>
      <c r="O70" s="314"/>
      <c r="P70" s="314"/>
      <c r="Q70" s="314"/>
      <c r="R70" s="432"/>
    </row>
    <row r="71" spans="1:18" x14ac:dyDescent="0.25">
      <c r="A71" s="433"/>
      <c r="B71" s="314"/>
      <c r="C71" s="314"/>
      <c r="D71" s="314"/>
      <c r="E71" s="314"/>
      <c r="F71" s="314"/>
      <c r="G71" s="314"/>
      <c r="H71" s="314"/>
      <c r="I71" s="314"/>
      <c r="J71" s="314"/>
      <c r="K71" s="314"/>
      <c r="L71" s="314"/>
      <c r="M71" s="314"/>
      <c r="N71" s="314"/>
      <c r="O71" s="314"/>
      <c r="P71" s="314"/>
      <c r="Q71" s="314"/>
      <c r="R71" s="432"/>
    </row>
    <row r="72" spans="1:18" x14ac:dyDescent="0.25">
      <c r="A72" s="433"/>
      <c r="B72" s="314"/>
      <c r="C72" s="314"/>
      <c r="D72" s="314"/>
      <c r="E72" s="314"/>
      <c r="F72" s="314"/>
      <c r="G72" s="314"/>
      <c r="H72" s="314"/>
      <c r="I72" s="314"/>
      <c r="J72" s="314"/>
      <c r="K72" s="314"/>
      <c r="L72" s="314"/>
      <c r="M72" s="314"/>
      <c r="N72" s="314"/>
      <c r="O72" s="314"/>
      <c r="P72" s="314"/>
      <c r="Q72" s="314"/>
      <c r="R72" s="432"/>
    </row>
    <row r="73" spans="1:18" x14ac:dyDescent="0.25">
      <c r="A73" s="433"/>
      <c r="B73" s="314"/>
      <c r="C73" s="314"/>
      <c r="D73" s="314"/>
      <c r="E73" s="314"/>
      <c r="F73" s="314"/>
      <c r="G73" s="314"/>
      <c r="H73" s="314"/>
      <c r="I73" s="314"/>
      <c r="J73" s="314"/>
      <c r="K73" s="314"/>
      <c r="L73" s="314"/>
      <c r="M73" s="314"/>
      <c r="N73" s="314"/>
      <c r="O73" s="314"/>
      <c r="P73" s="314"/>
      <c r="Q73" s="314"/>
      <c r="R73" s="432"/>
    </row>
    <row r="74" spans="1:18" x14ac:dyDescent="0.25">
      <c r="A74" s="433"/>
      <c r="B74" s="314"/>
      <c r="C74" s="314"/>
      <c r="D74" s="314"/>
      <c r="E74" s="314"/>
      <c r="F74" s="314"/>
      <c r="G74" s="314"/>
      <c r="H74" s="314"/>
      <c r="I74" s="314"/>
      <c r="J74" s="314"/>
      <c r="K74" s="314"/>
      <c r="L74" s="314"/>
      <c r="M74" s="314"/>
      <c r="N74" s="314"/>
      <c r="O74" s="314"/>
      <c r="P74" s="314"/>
      <c r="Q74" s="314"/>
      <c r="R74" s="432"/>
    </row>
    <row r="75" spans="1:18" x14ac:dyDescent="0.25">
      <c r="A75" s="433"/>
      <c r="B75" s="314"/>
      <c r="C75" s="314"/>
      <c r="D75" s="314"/>
      <c r="E75" s="314"/>
      <c r="F75" s="314"/>
      <c r="G75" s="314"/>
      <c r="H75" s="314"/>
      <c r="I75" s="314"/>
      <c r="J75" s="314"/>
      <c r="K75" s="314"/>
      <c r="L75" s="314"/>
      <c r="M75" s="314"/>
      <c r="N75" s="314"/>
      <c r="O75" s="314"/>
      <c r="P75" s="314"/>
      <c r="Q75" s="314"/>
      <c r="R75" s="432"/>
    </row>
    <row r="76" spans="1:18" x14ac:dyDescent="0.25">
      <c r="A76" s="433"/>
      <c r="B76" s="314"/>
      <c r="C76" s="314"/>
      <c r="D76" s="314"/>
      <c r="E76" s="314"/>
      <c r="F76" s="314"/>
      <c r="G76" s="314"/>
      <c r="H76" s="314"/>
      <c r="I76" s="314"/>
      <c r="J76" s="314"/>
      <c r="K76" s="314"/>
      <c r="L76" s="314"/>
      <c r="M76" s="314"/>
      <c r="N76" s="314"/>
      <c r="O76" s="314"/>
      <c r="P76" s="314"/>
      <c r="Q76" s="314"/>
      <c r="R76" s="432"/>
    </row>
    <row r="77" spans="1:18" x14ac:dyDescent="0.25">
      <c r="A77" s="433"/>
      <c r="B77" s="314"/>
      <c r="C77" s="314"/>
      <c r="D77" s="314"/>
      <c r="E77" s="314"/>
      <c r="F77" s="314"/>
      <c r="G77" s="314"/>
      <c r="H77" s="314"/>
      <c r="I77" s="314"/>
      <c r="J77" s="314"/>
      <c r="K77" s="314"/>
      <c r="L77" s="314"/>
      <c r="M77" s="314"/>
      <c r="N77" s="314"/>
      <c r="O77" s="314"/>
      <c r="P77" s="314"/>
      <c r="Q77" s="314"/>
      <c r="R77" s="432"/>
    </row>
    <row r="78" spans="1:18" x14ac:dyDescent="0.25">
      <c r="A78" s="433"/>
      <c r="B78" s="314"/>
      <c r="C78" s="314"/>
      <c r="D78" s="314"/>
      <c r="E78" s="314"/>
      <c r="F78" s="314"/>
      <c r="G78" s="314"/>
      <c r="H78" s="314"/>
      <c r="I78" s="314"/>
      <c r="J78" s="314"/>
      <c r="K78" s="314"/>
      <c r="L78" s="314"/>
      <c r="M78" s="314"/>
      <c r="N78" s="314"/>
      <c r="O78" s="314"/>
      <c r="P78" s="314"/>
      <c r="Q78" s="314"/>
      <c r="R78" s="432"/>
    </row>
    <row r="79" spans="1:18" x14ac:dyDescent="0.25">
      <c r="A79" s="433"/>
      <c r="B79" s="314"/>
      <c r="C79" s="314"/>
      <c r="D79" s="314"/>
      <c r="E79" s="314"/>
      <c r="F79" s="314"/>
      <c r="G79" s="314"/>
      <c r="H79" s="314"/>
      <c r="I79" s="314"/>
      <c r="J79" s="314"/>
      <c r="K79" s="314"/>
      <c r="L79" s="314"/>
      <c r="M79" s="314"/>
      <c r="N79" s="314"/>
      <c r="O79" s="314"/>
      <c r="P79" s="314"/>
      <c r="Q79" s="314"/>
      <c r="R79" s="432"/>
    </row>
    <row r="80" spans="1:18" x14ac:dyDescent="0.25">
      <c r="A80" s="433"/>
      <c r="B80" s="314"/>
      <c r="C80" s="314"/>
      <c r="D80" s="314"/>
      <c r="E80" s="314"/>
      <c r="F80" s="314"/>
      <c r="G80" s="314"/>
      <c r="H80" s="314"/>
      <c r="I80" s="314"/>
      <c r="J80" s="314"/>
      <c r="K80" s="314"/>
      <c r="L80" s="314"/>
      <c r="M80" s="314"/>
      <c r="N80" s="314"/>
      <c r="O80" s="314"/>
      <c r="P80" s="314"/>
      <c r="Q80" s="314"/>
      <c r="R80" s="432"/>
    </row>
    <row r="81" spans="1:18" x14ac:dyDescent="0.25">
      <c r="A81" s="433"/>
      <c r="B81" s="314"/>
      <c r="C81" s="314"/>
      <c r="D81" s="314"/>
      <c r="E81" s="314"/>
      <c r="F81" s="314"/>
      <c r="G81" s="314"/>
      <c r="H81" s="314"/>
      <c r="I81" s="314"/>
      <c r="J81" s="314"/>
      <c r="K81" s="314"/>
      <c r="L81" s="314"/>
      <c r="M81" s="314"/>
      <c r="N81" s="314"/>
      <c r="O81" s="314"/>
      <c r="P81" s="314"/>
      <c r="Q81" s="314"/>
      <c r="R81" s="432"/>
    </row>
    <row r="82" spans="1:18" x14ac:dyDescent="0.25">
      <c r="A82" s="433"/>
      <c r="B82" s="314"/>
      <c r="C82" s="314"/>
      <c r="D82" s="314"/>
      <c r="E82" s="314"/>
      <c r="F82" s="314"/>
      <c r="G82" s="314"/>
      <c r="H82" s="314"/>
      <c r="I82" s="314"/>
      <c r="J82" s="314"/>
      <c r="K82" s="314"/>
      <c r="L82" s="314"/>
      <c r="M82" s="314"/>
      <c r="N82" s="314"/>
      <c r="O82" s="314"/>
      <c r="P82" s="314"/>
      <c r="Q82" s="314"/>
      <c r="R82" s="432"/>
    </row>
    <row r="83" spans="1:18" x14ac:dyDescent="0.25">
      <c r="A83" s="433"/>
      <c r="B83" s="314"/>
      <c r="C83" s="314"/>
      <c r="D83" s="314"/>
      <c r="E83" s="314"/>
      <c r="F83" s="314"/>
      <c r="G83" s="314"/>
      <c r="H83" s="314"/>
      <c r="I83" s="314"/>
      <c r="J83" s="314"/>
      <c r="K83" s="314"/>
      <c r="L83" s="314"/>
      <c r="M83" s="314"/>
      <c r="N83" s="314"/>
      <c r="O83" s="314"/>
      <c r="P83" s="314"/>
      <c r="Q83" s="314"/>
      <c r="R83" s="432"/>
    </row>
    <row r="84" spans="1:18" x14ac:dyDescent="0.25">
      <c r="A84" s="433"/>
      <c r="B84" s="314"/>
      <c r="C84" s="314"/>
      <c r="D84" s="314"/>
      <c r="E84" s="314"/>
      <c r="F84" s="314"/>
      <c r="G84" s="314"/>
      <c r="H84" s="314"/>
      <c r="I84" s="314"/>
      <c r="J84" s="314"/>
      <c r="K84" s="314"/>
      <c r="L84" s="314"/>
      <c r="M84" s="314"/>
      <c r="N84" s="314"/>
      <c r="O84" s="314"/>
      <c r="P84" s="314"/>
      <c r="Q84" s="314"/>
      <c r="R84" s="432"/>
    </row>
    <row r="85" spans="1:18" x14ac:dyDescent="0.25">
      <c r="A85" s="433"/>
      <c r="B85" s="314"/>
      <c r="C85" s="314"/>
      <c r="D85" s="314"/>
      <c r="E85" s="314"/>
      <c r="F85" s="314"/>
      <c r="G85" s="314"/>
      <c r="H85" s="314"/>
      <c r="I85" s="314"/>
      <c r="J85" s="314"/>
      <c r="K85" s="314"/>
      <c r="L85" s="314"/>
      <c r="M85" s="314"/>
      <c r="N85" s="314"/>
      <c r="O85" s="314"/>
      <c r="P85" s="314"/>
      <c r="Q85" s="314"/>
      <c r="R85" s="432"/>
    </row>
    <row r="86" spans="1:18" x14ac:dyDescent="0.25">
      <c r="A86" s="433"/>
      <c r="B86" s="314"/>
      <c r="C86" s="314"/>
      <c r="D86" s="314"/>
      <c r="E86" s="314"/>
      <c r="F86" s="314"/>
      <c r="G86" s="314"/>
      <c r="H86" s="314"/>
      <c r="I86" s="314"/>
      <c r="J86" s="314"/>
      <c r="K86" s="314"/>
      <c r="L86" s="314"/>
      <c r="M86" s="314"/>
      <c r="N86" s="314"/>
      <c r="O86" s="314"/>
      <c r="P86" s="314"/>
      <c r="Q86" s="314"/>
      <c r="R86" s="432"/>
    </row>
    <row r="87" spans="1:18" x14ac:dyDescent="0.25">
      <c r="A87" s="433"/>
      <c r="B87" s="314"/>
      <c r="C87" s="314"/>
      <c r="D87" s="314"/>
      <c r="E87" s="314"/>
      <c r="F87" s="314"/>
      <c r="G87" s="314"/>
      <c r="H87" s="314"/>
      <c r="I87" s="314"/>
      <c r="J87" s="314"/>
      <c r="K87" s="314"/>
      <c r="L87" s="314"/>
      <c r="M87" s="314"/>
      <c r="N87" s="314"/>
      <c r="O87" s="314"/>
      <c r="P87" s="314"/>
      <c r="Q87" s="314"/>
      <c r="R87" s="432"/>
    </row>
    <row r="88" spans="1:18" x14ac:dyDescent="0.25">
      <c r="A88" s="433"/>
      <c r="B88" s="314"/>
      <c r="C88" s="314"/>
      <c r="D88" s="314"/>
      <c r="E88" s="314"/>
      <c r="F88" s="314"/>
      <c r="G88" s="314"/>
      <c r="H88" s="314"/>
      <c r="I88" s="314"/>
      <c r="J88" s="314"/>
      <c r="K88" s="314"/>
      <c r="L88" s="314"/>
      <c r="M88" s="314"/>
      <c r="N88" s="314"/>
      <c r="O88" s="314"/>
      <c r="P88" s="314"/>
      <c r="Q88" s="314"/>
      <c r="R88" s="432"/>
    </row>
    <row r="89" spans="1:18" x14ac:dyDescent="0.25">
      <c r="A89" s="433"/>
      <c r="B89" s="314"/>
      <c r="C89" s="314"/>
      <c r="D89" s="314"/>
      <c r="E89" s="314"/>
      <c r="F89" s="314"/>
      <c r="G89" s="314"/>
      <c r="H89" s="314"/>
      <c r="I89" s="314"/>
      <c r="J89" s="314"/>
      <c r="K89" s="314"/>
      <c r="L89" s="314"/>
      <c r="M89" s="314"/>
      <c r="N89" s="314"/>
      <c r="O89" s="314"/>
      <c r="P89" s="314"/>
      <c r="Q89" s="314"/>
      <c r="R89" s="432"/>
    </row>
    <row r="90" spans="1:18" x14ac:dyDescent="0.25">
      <c r="A90" s="433"/>
      <c r="B90" s="314"/>
      <c r="C90" s="314"/>
      <c r="D90" s="314"/>
      <c r="E90" s="314"/>
      <c r="F90" s="314"/>
      <c r="G90" s="314"/>
      <c r="H90" s="314"/>
      <c r="I90" s="314"/>
      <c r="J90" s="314"/>
      <c r="K90" s="314"/>
      <c r="L90" s="314"/>
      <c r="M90" s="314"/>
      <c r="N90" s="314"/>
      <c r="O90" s="314"/>
      <c r="P90" s="314"/>
      <c r="Q90" s="314"/>
      <c r="R90" s="432"/>
    </row>
    <row r="91" spans="1:18" x14ac:dyDescent="0.25">
      <c r="A91" s="433"/>
      <c r="B91" s="314"/>
      <c r="C91" s="314"/>
      <c r="D91" s="314"/>
      <c r="E91" s="314"/>
      <c r="F91" s="314"/>
      <c r="G91" s="314"/>
      <c r="H91" s="314"/>
      <c r="I91" s="314"/>
      <c r="J91" s="314"/>
      <c r="K91" s="314"/>
      <c r="L91" s="314"/>
      <c r="M91" s="314"/>
      <c r="N91" s="314"/>
      <c r="O91" s="314"/>
      <c r="P91" s="314"/>
      <c r="Q91" s="314"/>
      <c r="R91" s="432"/>
    </row>
    <row r="92" spans="1:18" x14ac:dyDescent="0.25">
      <c r="A92" s="433"/>
      <c r="B92" s="314"/>
      <c r="C92" s="314"/>
      <c r="D92" s="314"/>
      <c r="E92" s="314"/>
      <c r="F92" s="314"/>
      <c r="G92" s="314"/>
      <c r="H92" s="314"/>
      <c r="I92" s="314"/>
      <c r="J92" s="314"/>
      <c r="K92" s="314"/>
      <c r="L92" s="314"/>
      <c r="M92" s="314"/>
      <c r="N92" s="314"/>
      <c r="O92" s="314"/>
      <c r="P92" s="314"/>
      <c r="Q92" s="314"/>
      <c r="R92" s="432"/>
    </row>
    <row r="93" spans="1:18" x14ac:dyDescent="0.25">
      <c r="A93" s="433"/>
      <c r="B93" s="314"/>
      <c r="C93" s="314"/>
      <c r="D93" s="314"/>
      <c r="E93" s="314"/>
      <c r="F93" s="314"/>
      <c r="G93" s="314"/>
      <c r="H93" s="314"/>
      <c r="I93" s="314"/>
      <c r="J93" s="314"/>
      <c r="K93" s="314"/>
      <c r="L93" s="314"/>
      <c r="M93" s="314"/>
      <c r="N93" s="314"/>
      <c r="O93" s="314"/>
      <c r="P93" s="314"/>
      <c r="Q93" s="314"/>
      <c r="R93" s="432"/>
    </row>
    <row r="94" spans="1:18" x14ac:dyDescent="0.25">
      <c r="A94" s="433"/>
      <c r="B94" s="314"/>
      <c r="C94" s="314"/>
      <c r="D94" s="314"/>
      <c r="E94" s="314"/>
      <c r="F94" s="314"/>
      <c r="G94" s="314"/>
      <c r="H94" s="314"/>
      <c r="I94" s="314"/>
      <c r="J94" s="314"/>
      <c r="K94" s="314"/>
      <c r="L94" s="314"/>
      <c r="M94" s="314"/>
      <c r="N94" s="314"/>
      <c r="O94" s="314"/>
      <c r="P94" s="314"/>
      <c r="Q94" s="314"/>
      <c r="R94" s="432"/>
    </row>
    <row r="95" spans="1:18" x14ac:dyDescent="0.25">
      <c r="A95" s="433"/>
      <c r="B95" s="314"/>
      <c r="C95" s="314"/>
      <c r="D95" s="314"/>
      <c r="E95" s="314"/>
      <c r="F95" s="314"/>
      <c r="G95" s="314"/>
      <c r="H95" s="314"/>
      <c r="I95" s="314"/>
      <c r="J95" s="314"/>
      <c r="K95" s="314"/>
      <c r="L95" s="314"/>
      <c r="M95" s="314"/>
      <c r="N95" s="314"/>
      <c r="O95" s="314"/>
      <c r="P95" s="314"/>
      <c r="Q95" s="314"/>
      <c r="R95" s="432"/>
    </row>
    <row r="96" spans="1:18" x14ac:dyDescent="0.25">
      <c r="A96" s="433"/>
      <c r="B96" s="314"/>
      <c r="C96" s="314"/>
      <c r="D96" s="314"/>
      <c r="E96" s="314"/>
      <c r="F96" s="314"/>
      <c r="G96" s="314"/>
      <c r="H96" s="314"/>
      <c r="I96" s="314"/>
      <c r="J96" s="314"/>
      <c r="K96" s="314"/>
      <c r="L96" s="314"/>
      <c r="M96" s="314"/>
      <c r="N96" s="314"/>
      <c r="O96" s="314"/>
      <c r="P96" s="314"/>
      <c r="Q96" s="314"/>
      <c r="R96" s="432"/>
    </row>
    <row r="97" spans="1:18" x14ac:dyDescent="0.25">
      <c r="A97" s="433"/>
      <c r="B97" s="314"/>
      <c r="C97" s="314"/>
      <c r="D97" s="314"/>
      <c r="E97" s="314"/>
      <c r="F97" s="314"/>
      <c r="G97" s="314"/>
      <c r="H97" s="314"/>
      <c r="I97" s="314"/>
      <c r="J97" s="314"/>
      <c r="K97" s="314"/>
      <c r="L97" s="314"/>
      <c r="M97" s="314"/>
      <c r="N97" s="314"/>
      <c r="O97" s="314"/>
      <c r="P97" s="314"/>
      <c r="Q97" s="314"/>
      <c r="R97" s="432"/>
    </row>
    <row r="98" spans="1:18" x14ac:dyDescent="0.25">
      <c r="A98" s="433"/>
      <c r="B98" s="314"/>
      <c r="C98" s="314"/>
      <c r="D98" s="314"/>
      <c r="E98" s="314"/>
      <c r="F98" s="314"/>
      <c r="G98" s="314"/>
      <c r="H98" s="314"/>
      <c r="I98" s="314"/>
      <c r="J98" s="314"/>
      <c r="K98" s="314"/>
      <c r="L98" s="314"/>
      <c r="M98" s="314"/>
      <c r="N98" s="314"/>
      <c r="O98" s="314"/>
      <c r="P98" s="314"/>
      <c r="Q98" s="314"/>
      <c r="R98" s="432"/>
    </row>
    <row r="99" spans="1:18" x14ac:dyDescent="0.25">
      <c r="A99" s="433"/>
      <c r="B99" s="314"/>
      <c r="C99" s="314"/>
      <c r="D99" s="314"/>
      <c r="E99" s="314"/>
      <c r="F99" s="314"/>
      <c r="G99" s="314"/>
      <c r="H99" s="314"/>
      <c r="I99" s="314"/>
      <c r="J99" s="314"/>
      <c r="K99" s="314"/>
      <c r="L99" s="314"/>
      <c r="M99" s="314"/>
      <c r="N99" s="314"/>
      <c r="O99" s="314"/>
      <c r="P99" s="314"/>
      <c r="Q99" s="314"/>
      <c r="R99" s="432"/>
    </row>
    <row r="100" spans="1:18" x14ac:dyDescent="0.25">
      <c r="A100" s="433"/>
      <c r="B100" s="314"/>
      <c r="C100" s="314"/>
      <c r="D100" s="314"/>
      <c r="E100" s="314"/>
      <c r="F100" s="314"/>
      <c r="G100" s="314"/>
      <c r="H100" s="314"/>
      <c r="I100" s="314"/>
      <c r="J100" s="314"/>
      <c r="K100" s="314"/>
      <c r="L100" s="314"/>
      <c r="M100" s="314"/>
      <c r="N100" s="314"/>
      <c r="O100" s="314"/>
      <c r="P100" s="314"/>
      <c r="Q100" s="314"/>
      <c r="R100" s="432"/>
    </row>
    <row r="101" spans="1:18" x14ac:dyDescent="0.25">
      <c r="A101" s="433"/>
      <c r="B101" s="314"/>
      <c r="C101" s="314"/>
      <c r="D101" s="314"/>
      <c r="E101" s="314"/>
      <c r="F101" s="314"/>
      <c r="G101" s="314"/>
      <c r="H101" s="314"/>
      <c r="I101" s="314"/>
      <c r="J101" s="314"/>
      <c r="K101" s="314"/>
      <c r="L101" s="314"/>
      <c r="M101" s="314"/>
      <c r="N101" s="314"/>
      <c r="O101" s="314"/>
      <c r="P101" s="314"/>
      <c r="Q101" s="314"/>
      <c r="R101" s="432"/>
    </row>
    <row r="102" spans="1:18" x14ac:dyDescent="0.25">
      <c r="A102" s="433"/>
      <c r="B102" s="314"/>
      <c r="C102" s="314"/>
      <c r="D102" s="314"/>
      <c r="E102" s="314"/>
      <c r="F102" s="314"/>
      <c r="G102" s="314"/>
      <c r="H102" s="314"/>
      <c r="I102" s="314"/>
      <c r="J102" s="314"/>
      <c r="K102" s="314"/>
      <c r="L102" s="314"/>
      <c r="M102" s="314"/>
      <c r="N102" s="314"/>
      <c r="O102" s="314"/>
      <c r="P102" s="314"/>
      <c r="Q102" s="314"/>
      <c r="R102" s="432"/>
    </row>
    <row r="103" spans="1:18" hidden="1" x14ac:dyDescent="0.25">
      <c r="A103" s="433"/>
      <c r="B103" s="314"/>
      <c r="C103" s="314"/>
      <c r="D103" s="314"/>
      <c r="E103" s="314"/>
      <c r="F103" s="314"/>
      <c r="G103" s="314"/>
      <c r="H103" s="314"/>
      <c r="I103" s="314"/>
      <c r="J103" s="314"/>
      <c r="K103" s="314"/>
      <c r="L103" s="314"/>
      <c r="M103" s="314"/>
      <c r="N103" s="314"/>
      <c r="O103" s="314"/>
      <c r="P103" s="314"/>
      <c r="Q103" s="314"/>
      <c r="R103" s="432"/>
    </row>
    <row r="104" spans="1:18" hidden="1" x14ac:dyDescent="0.25">
      <c r="A104" s="433"/>
      <c r="B104" s="314"/>
      <c r="C104" s="314"/>
      <c r="D104" s="314"/>
      <c r="E104" s="314"/>
      <c r="F104" s="314"/>
      <c r="G104" s="314"/>
      <c r="H104" s="314"/>
      <c r="I104" s="314"/>
      <c r="J104" s="314"/>
      <c r="K104" s="314"/>
      <c r="L104" s="314"/>
      <c r="M104" s="314"/>
      <c r="N104" s="314"/>
      <c r="O104" s="314"/>
      <c r="P104" s="314"/>
      <c r="Q104" s="314"/>
      <c r="R104" s="432"/>
    </row>
    <row r="105" spans="1:18" hidden="1" x14ac:dyDescent="0.25">
      <c r="A105" s="433"/>
      <c r="B105" s="314"/>
      <c r="C105" s="314"/>
      <c r="D105" s="314"/>
      <c r="E105" s="314"/>
      <c r="F105" s="314"/>
      <c r="G105" s="314"/>
      <c r="H105" s="314"/>
      <c r="I105" s="314"/>
      <c r="J105" s="314"/>
      <c r="K105" s="314"/>
      <c r="L105" s="314"/>
      <c r="M105" s="314"/>
      <c r="N105" s="314"/>
      <c r="O105" s="314"/>
      <c r="P105" s="314"/>
      <c r="Q105" s="314"/>
      <c r="R105" s="432"/>
    </row>
    <row r="106" spans="1:18" hidden="1" x14ac:dyDescent="0.25"/>
    <row r="107" spans="1:18" hidden="1" x14ac:dyDescent="0.25"/>
  </sheetData>
  <sheetProtection algorithmName="SHA-512" hashValue="vTuZ4qlHfv5qKP6/O9QyytpKPm9LkUT7rFf5WBqVHfk4EKe1jx30MTh2QX3/tQn8OuffJqXY3se3CofCKvtB1A==" saltValue="jPjt1jRwnPYvZQu/z+Nxsg==" spinCount="100000" sheet="1" objects="1" scenarios="1"/>
  <mergeCells count="1">
    <mergeCell ref="A53:M55"/>
  </mergeCells>
  <hyperlinks>
    <hyperlink ref="H52" r:id="rId1" xr:uid="{C2842D5C-7DE2-4AE0-803A-189666BF5BED}"/>
  </hyperlinks>
  <pageMargins left="0.7" right="0.7" top="0.75" bottom="0.75" header="0.3" footer="0.3"/>
  <pageSetup scale="54" fitToHeight="2"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545DF374099B47A82B12CEDF60C216" ma:contentTypeVersion="18" ma:contentTypeDescription="Create a new document." ma:contentTypeScope="" ma:versionID="329b7134239d74596897e3eb67335c7a">
  <xsd:schema xmlns:xsd="http://www.w3.org/2001/XMLSchema" xmlns:xs="http://www.w3.org/2001/XMLSchema" xmlns:p="http://schemas.microsoft.com/office/2006/metadata/properties" xmlns:ns2="df95c36c-990d-4ab5-858e-0c6ed8207d5f" xmlns:ns3="e6d15c19-0f26-4f04-a49f-6f7ed6973017" targetNamespace="http://schemas.microsoft.com/office/2006/metadata/properties" ma:root="true" ma:fieldsID="3324d1f766c6c6a42434296b24b7ec1a" ns2:_="" ns3:_="">
    <xsd:import namespace="df95c36c-990d-4ab5-858e-0c6ed8207d5f"/>
    <xsd:import namespace="e6d15c19-0f26-4f04-a49f-6f7ed69730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element ref="ns2:ImageDescription" minOccurs="0"/>
                <xsd:element ref="ns2:Type_x002d_TJ"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5c36c-990d-4ab5-858e-0c6ed8207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8f3b528-7bab-4f8c-bdc1-3e02fd086d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ImageDescription" ma:index="24" nillable="true" ma:displayName="Image Description" ma:format="Dropdown" ma:internalName="ImageDescription">
      <xsd:simpleType>
        <xsd:restriction base="dms:Note">
          <xsd:maxLength value="255"/>
        </xsd:restriction>
      </xsd:simpleType>
    </xsd:element>
    <xsd:element name="Type_x002d_TJ" ma:index="25" nillable="true" ma:displayName="Type-TJ" ma:description="The category of document." ma:format="Dropdown" ma:internalName="Type_x002d_TJ">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d15c19-0f26-4f04-a49f-6f7ed69730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2cb81ae-833c-4b50-b5fd-32d5fdb50dc4}" ma:internalName="TaxCatchAll" ma:showField="CatchAllData" ma:web="e6d15c19-0f26-4f04-a49f-6f7ed69730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d_TJ xmlns="df95c36c-990d-4ab5-858e-0c6ed8207d5f" xsi:nil="true"/>
    <TaxCatchAll xmlns="e6d15c19-0f26-4f04-a49f-6f7ed6973017" xsi:nil="true"/>
    <lcf76f155ced4ddcb4097134ff3c332f xmlns="df95c36c-990d-4ab5-858e-0c6ed8207d5f">
      <Terms xmlns="http://schemas.microsoft.com/office/infopath/2007/PartnerControls"/>
    </lcf76f155ced4ddcb4097134ff3c332f>
    <ImageDescription xmlns="df95c36c-990d-4ab5-858e-0c6ed8207d5f" xsi:nil="true"/>
  </documentManagement>
</p:properties>
</file>

<file path=customXml/itemProps1.xml><?xml version="1.0" encoding="utf-8"?>
<ds:datastoreItem xmlns:ds="http://schemas.openxmlformats.org/officeDocument/2006/customXml" ds:itemID="{82677E00-511D-4B01-8537-DEDEBBEE7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5c36c-990d-4ab5-858e-0c6ed8207d5f"/>
    <ds:schemaRef ds:uri="e6d15c19-0f26-4f04-a49f-6f7ed6973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D2E381-14D1-45EC-ACFB-4651C74589C7}">
  <ds:schemaRefs>
    <ds:schemaRef ds:uri="http://schemas.microsoft.com/sharepoint/v3/contenttype/forms"/>
  </ds:schemaRefs>
</ds:datastoreItem>
</file>

<file path=customXml/itemProps3.xml><?xml version="1.0" encoding="utf-8"?>
<ds:datastoreItem xmlns:ds="http://schemas.openxmlformats.org/officeDocument/2006/customXml" ds:itemID="{389C2DB1-44F7-4F18-BFC8-504705204C9E}">
  <ds:schemaRefs>
    <ds:schemaRef ds:uri="http://schemas.microsoft.com/office/2006/metadata/properties"/>
    <ds:schemaRef ds:uri="http://schemas.microsoft.com/office/infopath/2007/PartnerControls"/>
    <ds:schemaRef ds:uri="df95c36c-990d-4ab5-858e-0c6ed8207d5f"/>
    <ds:schemaRef ds:uri="e6d15c19-0f26-4f04-a49f-6f7ed69730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2026 Travel Voucher (In State)</vt:lpstr>
      <vt:lpstr>2026 Travel (Out of State)</vt:lpstr>
      <vt:lpstr>2026 Travel Authorization</vt:lpstr>
      <vt:lpstr>Per Diem Maps</vt:lpstr>
      <vt:lpstr>'2026 Travel (Out of State)'!Print_Area</vt:lpstr>
      <vt:lpstr>'2026 Travel Authorization'!Print_Area</vt:lpstr>
      <vt:lpstr>'2026 Travel Voucher (In State)'!Print_Area</vt:lpstr>
      <vt:lpstr>'Per Diem Maps'!Print_Area</vt:lpstr>
    </vt:vector>
  </TitlesOfParts>
  <Manager/>
  <Company>CityofPT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Patty Voelker</dc:creator>
  <cp:keywords/>
  <dc:description/>
  <cp:lastModifiedBy>Bobbi Carver</cp:lastModifiedBy>
  <cp:revision/>
  <dcterms:created xsi:type="dcterms:W3CDTF">2015-02-03T20:43:57Z</dcterms:created>
  <dcterms:modified xsi:type="dcterms:W3CDTF">2026-02-05T21:12:24Z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0x01010053545DF374099B47A82B12CEDF60C216</vt:lpwstr>
  </property>
  <property fmtid="{D5CDD505-2E9C-101B-9397-08002B2CF9AE}" pid="3" name="MediaServiceImageTags">
    <vt:lpwstr/>
  </property>
</Properties>
</file>